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0170" windowHeight="12270" activeTab="0"/>
  </bookViews>
  <sheets>
    <sheet name="Sheet1" sheetId="1" r:id="rId1"/>
    <sheet name="Sheet2" sheetId="2" r:id="rId2"/>
    <sheet name="Sheet3" sheetId="3" r:id="rId3"/>
  </sheets>
  <definedNames>
    <definedName name="Redline">'Sheet1'!$B$6</definedName>
    <definedName name="RevPerMi">'Sheet1'!$B$11</definedName>
    <definedName name="RnP">'Sheet1'!$D$13</definedName>
    <definedName name="TDiam">'Sheet1'!$B$10</definedName>
  </definedNames>
  <calcPr fullCalcOnLoad="1"/>
</workbook>
</file>

<file path=xl/sharedStrings.xml><?xml version="1.0" encoding="utf-8"?>
<sst xmlns="http://schemas.openxmlformats.org/spreadsheetml/2006/main" count="52" uniqueCount="44">
  <si>
    <t>RPM</t>
  </si>
  <si>
    <t>RPM Increment</t>
  </si>
  <si>
    <t>Tire Size</t>
  </si>
  <si>
    <t xml:space="preserve">Tire Diameter </t>
  </si>
  <si>
    <t>Ser</t>
  </si>
  <si>
    <t>Section</t>
  </si>
  <si>
    <t>Dia</t>
  </si>
  <si>
    <t>Ratio 1st</t>
  </si>
  <si>
    <t>Ratio 2nd</t>
  </si>
  <si>
    <t>Ratio 3rd</t>
  </si>
  <si>
    <t>Ratio 4th</t>
  </si>
  <si>
    <t>Ratio 5th</t>
  </si>
  <si>
    <t>Ratio 6th</t>
  </si>
  <si>
    <t>Nteeth 2</t>
  </si>
  <si>
    <t>Nteeth 1</t>
  </si>
  <si>
    <t>R&amp;P</t>
  </si>
  <si>
    <t>Pinion</t>
  </si>
  <si>
    <t>Ring</t>
  </si>
  <si>
    <t>Ratio</t>
  </si>
  <si>
    <t>MPH</t>
  </si>
  <si>
    <t>Revs/Mile</t>
  </si>
  <si>
    <t>RPM 2</t>
  </si>
  <si>
    <t>RPM 1</t>
  </si>
  <si>
    <t>RPM 3</t>
  </si>
  <si>
    <t>RPM 4</t>
  </si>
  <si>
    <t>RPM 5</t>
  </si>
  <si>
    <t>RPM 6</t>
  </si>
  <si>
    <t>Gear</t>
  </si>
  <si>
    <t>Max Speed/Shift</t>
  </si>
  <si>
    <t>RPM drop</t>
  </si>
  <si>
    <t>2-3</t>
  </si>
  <si>
    <t>1-2</t>
  </si>
  <si>
    <t>3-4</t>
  </si>
  <si>
    <t>4-5</t>
  </si>
  <si>
    <t>5-6</t>
  </si>
  <si>
    <t>Missed Shift RPM</t>
  </si>
  <si>
    <t>2-1</t>
  </si>
  <si>
    <t>3-2</t>
  </si>
  <si>
    <t>4-3</t>
  </si>
  <si>
    <t>5-4</t>
  </si>
  <si>
    <t>©2001 I.G.Inc., Dr. Steven J. Timmins</t>
  </si>
  <si>
    <t>Instant-G.com Gearing Chart</t>
  </si>
  <si>
    <t xml:space="preserve">RPM Redline  </t>
  </si>
  <si>
    <t>Enter data in yellow areas only!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</si>
</sst>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i/>
      <sz val="12"/>
      <name val="Arial"/>
      <family val="2"/>
    </font>
    <font>
      <sz val="11.5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5"/>
          <c:y val="0.181"/>
          <c:w val="0.9285"/>
          <c:h val="0.749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RPM Redline  7500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Sheet1!$H$121:$H$321</c:f>
              <c:numCache/>
            </c:numRef>
          </c:xVal>
          <c:yVal>
            <c:numRef>
              <c:f>Sheet1!$I$121:$I$321</c:f>
              <c:numCache/>
            </c:numRef>
          </c:yVal>
          <c:smooth val="0"/>
        </c:ser>
        <c:axId val="18470127"/>
        <c:axId val="32013416"/>
      </c:scatterChart>
      <c:valAx>
        <c:axId val="1847012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crossBetween val="midCat"/>
        <c:dispUnits/>
        <c:majorUnit val="25"/>
        <c:minorUnit val="10"/>
      </c:val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92</xdr:row>
      <xdr:rowOff>123825</xdr:rowOff>
    </xdr:from>
    <xdr:to>
      <xdr:col>8</xdr:col>
      <xdr:colOff>333375</xdr:colOff>
      <xdr:row>116</xdr:row>
      <xdr:rowOff>95250</xdr:rowOff>
    </xdr:to>
    <xdr:graphicFrame>
      <xdr:nvGraphicFramePr>
        <xdr:cNvPr id="1" name="Chart 2"/>
        <xdr:cNvGraphicFramePr/>
      </xdr:nvGraphicFramePr>
      <xdr:xfrm>
        <a:off x="1476375" y="4495800"/>
        <a:ext cx="3838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1"/>
  <sheetViews>
    <sheetView tabSelected="1" workbookViewId="0" topLeftCell="A1">
      <selection activeCell="AA15" sqref="AA15"/>
    </sheetView>
  </sheetViews>
  <sheetFormatPr defaultColWidth="9.140625" defaultRowHeight="12.75"/>
  <cols>
    <col min="1" max="1" width="19.421875" style="0" customWidth="1"/>
    <col min="2" max="6" width="8.28125" style="0" customWidth="1"/>
    <col min="7" max="7" width="7.7109375" style="0" customWidth="1"/>
    <col min="8" max="8" width="6.140625" style="0" customWidth="1"/>
    <col min="9" max="9" width="7.421875" style="0" customWidth="1"/>
    <col min="10" max="10" width="3.140625" style="0" customWidth="1"/>
    <col min="11" max="11" width="5.00390625" style="0" hidden="1" customWidth="1"/>
    <col min="12" max="21" width="8.8515625" style="0" hidden="1" customWidth="1"/>
    <col min="22" max="22" width="10.421875" style="0" hidden="1" customWidth="1"/>
    <col min="23" max="25" width="9.421875" style="0" hidden="1" customWidth="1"/>
  </cols>
  <sheetData>
    <row r="1" spans="2:9" ht="23.25">
      <c r="B1" s="11" t="s">
        <v>41</v>
      </c>
      <c r="C1" s="11"/>
      <c r="D1" s="11"/>
      <c r="E1" s="11"/>
      <c r="F1" s="11"/>
      <c r="G1" s="11"/>
      <c r="H1" s="11"/>
      <c r="I1" s="11"/>
    </row>
    <row r="2" spans="2:9" ht="12.75">
      <c r="B2" s="9" t="s">
        <v>40</v>
      </c>
      <c r="C2" s="9"/>
      <c r="D2" s="9"/>
      <c r="E2" s="9"/>
      <c r="F2" s="9"/>
      <c r="G2" s="9"/>
      <c r="H2" s="9"/>
      <c r="I2" s="9"/>
    </row>
    <row r="3" spans="2:9" ht="12.75">
      <c r="B3" s="9" t="str">
        <f>CONCATENATE(A6,Redline)</f>
        <v>RPM Redline  7500</v>
      </c>
      <c r="C3" s="9"/>
      <c r="D3" s="9"/>
      <c r="E3" s="9"/>
      <c r="F3" s="9"/>
      <c r="G3" s="9"/>
      <c r="H3" s="9"/>
      <c r="I3" s="9"/>
    </row>
    <row r="5" spans="2:9" ht="15">
      <c r="B5" s="10" t="s">
        <v>43</v>
      </c>
      <c r="C5" s="10"/>
      <c r="D5" s="10"/>
      <c r="E5" s="10"/>
      <c r="F5" s="10"/>
      <c r="G5" s="10"/>
      <c r="H5" s="10"/>
      <c r="I5" s="10"/>
    </row>
    <row r="6" spans="1:2" ht="12.75">
      <c r="A6" t="s">
        <v>42</v>
      </c>
      <c r="B6" s="6">
        <v>7500</v>
      </c>
    </row>
    <row r="7" spans="1:2" ht="12.75">
      <c r="A7" t="s">
        <v>1</v>
      </c>
      <c r="B7" s="6">
        <v>100</v>
      </c>
    </row>
    <row r="8" spans="2:4" ht="12.75">
      <c r="B8" t="s">
        <v>5</v>
      </c>
      <c r="C8" t="s">
        <v>4</v>
      </c>
      <c r="D8" t="s">
        <v>6</v>
      </c>
    </row>
    <row r="9" spans="1:4" ht="12.75">
      <c r="A9" t="s">
        <v>2</v>
      </c>
      <c r="B9" s="6">
        <v>275</v>
      </c>
      <c r="C9" s="6">
        <v>40</v>
      </c>
      <c r="D9" s="6">
        <v>17</v>
      </c>
    </row>
    <row r="10" spans="1:2" ht="12.75">
      <c r="A10" t="s">
        <v>3</v>
      </c>
      <c r="B10" s="1">
        <f>B9/25.4*C9/100*2+D9</f>
        <v>25.661417322834644</v>
      </c>
    </row>
    <row r="11" spans="1:2" ht="12.75">
      <c r="A11" t="s">
        <v>20</v>
      </c>
      <c r="B11" s="1">
        <f>5280*12/TDiam/PI()</f>
        <v>785.9314290742045</v>
      </c>
    </row>
    <row r="12" spans="2:4" ht="12.75">
      <c r="B12" t="s">
        <v>16</v>
      </c>
      <c r="C12" t="s">
        <v>17</v>
      </c>
      <c r="D12" t="s">
        <v>18</v>
      </c>
    </row>
    <row r="13" spans="1:4" ht="12.75">
      <c r="A13" t="s">
        <v>15</v>
      </c>
      <c r="B13" s="6">
        <v>8</v>
      </c>
      <c r="C13" s="6">
        <v>31</v>
      </c>
      <c r="D13">
        <f>C13/B13</f>
        <v>3.875</v>
      </c>
    </row>
    <row r="15" spans="1:7" ht="12.75">
      <c r="A15" t="s">
        <v>14</v>
      </c>
      <c r="B15" s="6">
        <v>15</v>
      </c>
      <c r="C15" s="6">
        <v>19</v>
      </c>
      <c r="D15" s="6">
        <v>22</v>
      </c>
      <c r="E15" s="6">
        <v>24</v>
      </c>
      <c r="F15" s="6">
        <v>26</v>
      </c>
      <c r="G15" s="6">
        <v>28</v>
      </c>
    </row>
    <row r="16" spans="1:7" ht="12.75">
      <c r="A16" t="s">
        <v>13</v>
      </c>
      <c r="B16" s="6">
        <v>35</v>
      </c>
      <c r="C16" s="6">
        <v>31</v>
      </c>
      <c r="D16" s="6">
        <v>27</v>
      </c>
      <c r="E16" s="6">
        <v>24</v>
      </c>
      <c r="F16" s="6">
        <v>22</v>
      </c>
      <c r="G16" s="6">
        <v>20</v>
      </c>
    </row>
    <row r="17" spans="2:7" ht="12.7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ht="12.75">
      <c r="A18" t="s">
        <v>18</v>
      </c>
      <c r="B18" s="2">
        <f aca="true" t="shared" si="0" ref="B18:G18">B15/B16</f>
        <v>0.42857142857142855</v>
      </c>
      <c r="C18" s="2">
        <f t="shared" si="0"/>
        <v>0.6129032258064516</v>
      </c>
      <c r="D18" s="2">
        <f t="shared" si="0"/>
        <v>0.8148148148148148</v>
      </c>
      <c r="E18" s="2">
        <f t="shared" si="0"/>
        <v>1</v>
      </c>
      <c r="F18" s="2">
        <f t="shared" si="0"/>
        <v>1.1818181818181819</v>
      </c>
      <c r="G18" s="5">
        <f t="shared" si="0"/>
        <v>1.4</v>
      </c>
    </row>
    <row r="20" spans="2:7" ht="12.75" hidden="1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t="12.75" hidden="1">
      <c r="A21">
        <v>1000</v>
      </c>
      <c r="B21">
        <f aca="true" t="shared" si="1" ref="B21:G21">$A21*B$18/RnP/RevPerMi*60</f>
        <v>8.44341434249258</v>
      </c>
      <c r="C21">
        <f t="shared" si="1"/>
        <v>12.074990403779712</v>
      </c>
      <c r="D21">
        <f t="shared" si="1"/>
        <v>16.052911219059972</v>
      </c>
      <c r="E21">
        <f t="shared" si="1"/>
        <v>19.70130013248269</v>
      </c>
      <c r="F21">
        <f t="shared" si="1"/>
        <v>23.283354702025</v>
      </c>
      <c r="G21">
        <f t="shared" si="1"/>
        <v>27.58182018547577</v>
      </c>
    </row>
    <row r="22" spans="1:7" ht="12.75" hidden="1">
      <c r="A22">
        <f>A21+$B$7</f>
        <v>1100</v>
      </c>
      <c r="B22">
        <f aca="true" t="shared" si="2" ref="B22:G85">$A22*B$18/RnP/RevPerMi*60</f>
        <v>9.28775577674184</v>
      </c>
      <c r="C22">
        <f t="shared" si="2"/>
        <v>13.282489444157685</v>
      </c>
      <c r="D22">
        <f t="shared" si="2"/>
        <v>17.658202340965964</v>
      </c>
      <c r="E22">
        <f t="shared" si="2"/>
        <v>21.67143014573096</v>
      </c>
      <c r="F22">
        <f t="shared" si="2"/>
        <v>25.611690172227497</v>
      </c>
      <c r="G22">
        <f t="shared" si="2"/>
        <v>30.340002204023346</v>
      </c>
    </row>
    <row r="23" spans="1:7" ht="12.75" hidden="1">
      <c r="A23">
        <f aca="true" t="shared" si="3" ref="A23:A85">A22+$B$7</f>
        <v>1200</v>
      </c>
      <c r="B23">
        <f t="shared" si="2"/>
        <v>10.132097210991097</v>
      </c>
      <c r="C23">
        <f t="shared" si="2"/>
        <v>14.489988484535658</v>
      </c>
      <c r="D23">
        <f t="shared" si="2"/>
        <v>19.263493462871963</v>
      </c>
      <c r="E23">
        <f t="shared" si="2"/>
        <v>23.641560158979228</v>
      </c>
      <c r="F23">
        <f t="shared" si="2"/>
        <v>27.94002564243</v>
      </c>
      <c r="G23">
        <f t="shared" si="2"/>
        <v>33.09818422257092</v>
      </c>
    </row>
    <row r="24" spans="1:7" ht="12.75" hidden="1">
      <c r="A24">
        <f t="shared" si="3"/>
        <v>1300</v>
      </c>
      <c r="B24">
        <f t="shared" si="2"/>
        <v>10.976438645240354</v>
      </c>
      <c r="C24">
        <f t="shared" si="2"/>
        <v>15.697487524913626</v>
      </c>
      <c r="D24">
        <f t="shared" si="2"/>
        <v>20.86878458477796</v>
      </c>
      <c r="E24">
        <f t="shared" si="2"/>
        <v>25.611690172227497</v>
      </c>
      <c r="F24">
        <f t="shared" si="2"/>
        <v>30.2683611126325</v>
      </c>
      <c r="G24">
        <f t="shared" si="2"/>
        <v>35.856366241118494</v>
      </c>
    </row>
    <row r="25" spans="1:7" ht="12.75" hidden="1">
      <c r="A25">
        <f t="shared" si="3"/>
        <v>1400</v>
      </c>
      <c r="B25">
        <f t="shared" si="2"/>
        <v>11.820780079489614</v>
      </c>
      <c r="C25">
        <f t="shared" si="2"/>
        <v>16.9049865652916</v>
      </c>
      <c r="D25">
        <f t="shared" si="2"/>
        <v>22.474075706683955</v>
      </c>
      <c r="E25">
        <f t="shared" si="2"/>
        <v>27.58182018547577</v>
      </c>
      <c r="F25">
        <f t="shared" si="2"/>
        <v>32.596696582835</v>
      </c>
      <c r="G25">
        <f t="shared" si="2"/>
        <v>38.61454825966607</v>
      </c>
    </row>
    <row r="26" spans="1:7" ht="12.75" hidden="1">
      <c r="A26">
        <f t="shared" si="3"/>
        <v>1500</v>
      </c>
      <c r="B26">
        <f t="shared" si="2"/>
        <v>12.66512151373887</v>
      </c>
      <c r="C26">
        <f t="shared" si="2"/>
        <v>18.11248560566957</v>
      </c>
      <c r="D26">
        <f t="shared" si="2"/>
        <v>24.079366828589954</v>
      </c>
      <c r="E26">
        <f t="shared" si="2"/>
        <v>29.551950198724036</v>
      </c>
      <c r="F26">
        <f t="shared" si="2"/>
        <v>34.9250320530375</v>
      </c>
      <c r="G26">
        <f t="shared" si="2"/>
        <v>41.372730278213645</v>
      </c>
    </row>
    <row r="27" spans="1:7" ht="12.75" hidden="1">
      <c r="A27">
        <f t="shared" si="3"/>
        <v>1600</v>
      </c>
      <c r="B27">
        <f t="shared" si="2"/>
        <v>13.50946294798813</v>
      </c>
      <c r="C27">
        <f t="shared" si="2"/>
        <v>19.31998464604754</v>
      </c>
      <c r="D27">
        <f t="shared" si="2"/>
        <v>25.68465795049595</v>
      </c>
      <c r="E27">
        <f t="shared" si="2"/>
        <v>31.522080211972302</v>
      </c>
      <c r="F27">
        <f t="shared" si="2"/>
        <v>37.253367523239994</v>
      </c>
      <c r="G27">
        <f t="shared" si="2"/>
        <v>44.13091229676123</v>
      </c>
    </row>
    <row r="28" spans="1:7" ht="12.75" hidden="1">
      <c r="A28">
        <f t="shared" si="3"/>
        <v>1700</v>
      </c>
      <c r="B28">
        <f t="shared" si="2"/>
        <v>14.353804382237389</v>
      </c>
      <c r="C28">
        <f t="shared" si="2"/>
        <v>20.527483686425512</v>
      </c>
      <c r="D28">
        <f t="shared" si="2"/>
        <v>27.28994907240195</v>
      </c>
      <c r="E28">
        <f t="shared" si="2"/>
        <v>33.492210225220575</v>
      </c>
      <c r="F28">
        <f t="shared" si="2"/>
        <v>39.5817029934425</v>
      </c>
      <c r="G28">
        <f t="shared" si="2"/>
        <v>46.88909431530881</v>
      </c>
    </row>
    <row r="29" spans="1:7" ht="12.75" hidden="1">
      <c r="A29">
        <f t="shared" si="3"/>
        <v>1800</v>
      </c>
      <c r="B29">
        <f t="shared" si="2"/>
        <v>15.198145816486644</v>
      </c>
      <c r="C29">
        <f t="shared" si="2"/>
        <v>21.734982726803487</v>
      </c>
      <c r="D29">
        <f t="shared" si="2"/>
        <v>28.89524019430794</v>
      </c>
      <c r="E29">
        <f t="shared" si="2"/>
        <v>35.46234023846884</v>
      </c>
      <c r="F29">
        <f t="shared" si="2"/>
        <v>41.910038463644995</v>
      </c>
      <c r="G29">
        <f t="shared" si="2"/>
        <v>49.64727633385638</v>
      </c>
    </row>
    <row r="30" spans="1:7" ht="12.75" hidden="1">
      <c r="A30">
        <f t="shared" si="3"/>
        <v>1900</v>
      </c>
      <c r="B30">
        <f t="shared" si="2"/>
        <v>16.042487250735903</v>
      </c>
      <c r="C30">
        <f t="shared" si="2"/>
        <v>22.942481767181455</v>
      </c>
      <c r="D30">
        <f t="shared" si="2"/>
        <v>30.500531316213944</v>
      </c>
      <c r="E30">
        <f t="shared" si="2"/>
        <v>37.43247025171711</v>
      </c>
      <c r="F30">
        <f t="shared" si="2"/>
        <v>44.2383739338475</v>
      </c>
      <c r="G30">
        <f t="shared" si="2"/>
        <v>52.40545835240396</v>
      </c>
    </row>
    <row r="31" spans="1:7" ht="12.75" hidden="1">
      <c r="A31">
        <f t="shared" si="3"/>
        <v>2000</v>
      </c>
      <c r="B31">
        <f t="shared" si="2"/>
        <v>16.88682868498516</v>
      </c>
      <c r="C31">
        <f t="shared" si="2"/>
        <v>24.149980807559423</v>
      </c>
      <c r="D31">
        <f t="shared" si="2"/>
        <v>32.105822438119944</v>
      </c>
      <c r="E31">
        <f t="shared" si="2"/>
        <v>39.40260026496538</v>
      </c>
      <c r="F31">
        <f t="shared" si="2"/>
        <v>46.56670940405</v>
      </c>
      <c r="G31">
        <f t="shared" si="2"/>
        <v>55.16364037095154</v>
      </c>
    </row>
    <row r="32" spans="1:7" ht="12.75" hidden="1">
      <c r="A32">
        <f t="shared" si="3"/>
        <v>2100</v>
      </c>
      <c r="B32">
        <f t="shared" si="2"/>
        <v>17.73117011923442</v>
      </c>
      <c r="C32">
        <f t="shared" si="2"/>
        <v>25.357479847937398</v>
      </c>
      <c r="D32">
        <f t="shared" si="2"/>
        <v>33.711113560025936</v>
      </c>
      <c r="E32">
        <f t="shared" si="2"/>
        <v>41.372730278213645</v>
      </c>
      <c r="F32">
        <f t="shared" si="2"/>
        <v>48.8950448742525</v>
      </c>
      <c r="G32">
        <f t="shared" si="2"/>
        <v>57.92182238949911</v>
      </c>
    </row>
    <row r="33" spans="1:7" ht="12.75" hidden="1">
      <c r="A33">
        <f t="shared" si="3"/>
        <v>2200</v>
      </c>
      <c r="B33">
        <f t="shared" si="2"/>
        <v>18.57551155348368</v>
      </c>
      <c r="C33">
        <f t="shared" si="2"/>
        <v>26.56497888831537</v>
      </c>
      <c r="D33">
        <f t="shared" si="2"/>
        <v>35.31640468193193</v>
      </c>
      <c r="E33">
        <f t="shared" si="2"/>
        <v>43.34286029146192</v>
      </c>
      <c r="F33">
        <f t="shared" si="2"/>
        <v>51.223380344454995</v>
      </c>
      <c r="G33">
        <f t="shared" si="2"/>
        <v>60.68000440804669</v>
      </c>
    </row>
    <row r="34" spans="1:7" ht="12.75" hidden="1">
      <c r="A34">
        <f t="shared" si="3"/>
        <v>2300</v>
      </c>
      <c r="B34">
        <f t="shared" si="2"/>
        <v>19.419852987732938</v>
      </c>
      <c r="C34">
        <f t="shared" si="2"/>
        <v>27.772477928693345</v>
      </c>
      <c r="D34">
        <f t="shared" si="2"/>
        <v>36.92169580383793</v>
      </c>
      <c r="E34">
        <f t="shared" si="2"/>
        <v>45.31299030471018</v>
      </c>
      <c r="F34">
        <f t="shared" si="2"/>
        <v>53.5517158146575</v>
      </c>
      <c r="G34">
        <f t="shared" si="2"/>
        <v>63.438186426594264</v>
      </c>
    </row>
    <row r="35" spans="1:7" ht="12.75" hidden="1">
      <c r="A35">
        <f t="shared" si="3"/>
        <v>2400</v>
      </c>
      <c r="B35">
        <f t="shared" si="2"/>
        <v>20.264194421982193</v>
      </c>
      <c r="C35">
        <f t="shared" si="2"/>
        <v>28.979976969071316</v>
      </c>
      <c r="D35">
        <f t="shared" si="2"/>
        <v>38.52698692574393</v>
      </c>
      <c r="E35">
        <f t="shared" si="2"/>
        <v>47.283120317958456</v>
      </c>
      <c r="F35">
        <f t="shared" si="2"/>
        <v>55.88005128486</v>
      </c>
      <c r="G35">
        <f t="shared" si="2"/>
        <v>66.19636844514184</v>
      </c>
    </row>
    <row r="36" spans="1:7" ht="12.75" hidden="1">
      <c r="A36">
        <f t="shared" si="3"/>
        <v>2500</v>
      </c>
      <c r="B36">
        <f t="shared" si="2"/>
        <v>21.108535856231455</v>
      </c>
      <c r="C36">
        <f t="shared" si="2"/>
        <v>30.187476009449284</v>
      </c>
      <c r="D36">
        <f t="shared" si="2"/>
        <v>40.13227804764992</v>
      </c>
      <c r="E36">
        <f t="shared" si="2"/>
        <v>49.25325033120672</v>
      </c>
      <c r="F36">
        <f t="shared" si="2"/>
        <v>58.20838675506249</v>
      </c>
      <c r="G36">
        <f t="shared" si="2"/>
        <v>68.95455046368942</v>
      </c>
    </row>
    <row r="37" spans="1:7" ht="12.75" hidden="1">
      <c r="A37">
        <f t="shared" si="3"/>
        <v>2600</v>
      </c>
      <c r="B37">
        <f t="shared" si="2"/>
        <v>21.952877290480707</v>
      </c>
      <c r="C37">
        <f t="shared" si="2"/>
        <v>31.394975049827252</v>
      </c>
      <c r="D37">
        <f t="shared" si="2"/>
        <v>41.73756916955592</v>
      </c>
      <c r="E37">
        <f t="shared" si="2"/>
        <v>51.223380344454995</v>
      </c>
      <c r="F37">
        <f t="shared" si="2"/>
        <v>60.536722225265</v>
      </c>
      <c r="G37">
        <f t="shared" si="2"/>
        <v>71.71273248223699</v>
      </c>
    </row>
    <row r="38" spans="1:7" ht="12.75" hidden="1">
      <c r="A38">
        <f t="shared" si="3"/>
        <v>2700</v>
      </c>
      <c r="B38">
        <f t="shared" si="2"/>
        <v>22.79721872472997</v>
      </c>
      <c r="C38">
        <f t="shared" si="2"/>
        <v>32.60247409020522</v>
      </c>
      <c r="D38">
        <f t="shared" si="2"/>
        <v>43.34286029146192</v>
      </c>
      <c r="E38">
        <f t="shared" si="2"/>
        <v>53.19351035770326</v>
      </c>
      <c r="F38">
        <f t="shared" si="2"/>
        <v>62.86505769546749</v>
      </c>
      <c r="G38">
        <f t="shared" si="2"/>
        <v>74.47091450078456</v>
      </c>
    </row>
    <row r="39" spans="1:7" ht="12.75" hidden="1">
      <c r="A39">
        <f t="shared" si="3"/>
        <v>2800</v>
      </c>
      <c r="B39">
        <f t="shared" si="2"/>
        <v>23.641560158979228</v>
      </c>
      <c r="C39">
        <f t="shared" si="2"/>
        <v>33.8099731305832</v>
      </c>
      <c r="D39">
        <f t="shared" si="2"/>
        <v>44.94815141336791</v>
      </c>
      <c r="E39">
        <f t="shared" si="2"/>
        <v>55.16364037095154</v>
      </c>
      <c r="F39">
        <f t="shared" si="2"/>
        <v>65.19339316567</v>
      </c>
      <c r="G39">
        <f t="shared" si="2"/>
        <v>77.22909651933215</v>
      </c>
    </row>
    <row r="40" spans="1:7" ht="12.75" hidden="1">
      <c r="A40">
        <f t="shared" si="3"/>
        <v>2900</v>
      </c>
      <c r="B40">
        <f t="shared" si="2"/>
        <v>24.48590159322849</v>
      </c>
      <c r="C40">
        <f t="shared" si="2"/>
        <v>35.01747217096117</v>
      </c>
      <c r="D40">
        <f t="shared" si="2"/>
        <v>46.553442535273916</v>
      </c>
      <c r="E40">
        <f t="shared" si="2"/>
        <v>57.1337703841998</v>
      </c>
      <c r="F40">
        <f t="shared" si="2"/>
        <v>67.52172863587249</v>
      </c>
      <c r="G40">
        <f t="shared" si="2"/>
        <v>79.98727853787972</v>
      </c>
    </row>
    <row r="41" spans="1:7" ht="12.75" hidden="1">
      <c r="A41">
        <f t="shared" si="3"/>
        <v>3000</v>
      </c>
      <c r="B41">
        <f t="shared" si="2"/>
        <v>25.33024302747774</v>
      </c>
      <c r="C41">
        <f t="shared" si="2"/>
        <v>36.22497121133914</v>
      </c>
      <c r="D41">
        <f t="shared" si="2"/>
        <v>48.15873365717991</v>
      </c>
      <c r="E41">
        <f t="shared" si="2"/>
        <v>59.10390039744807</v>
      </c>
      <c r="F41">
        <f t="shared" si="2"/>
        <v>69.850064106075</v>
      </c>
      <c r="G41">
        <f t="shared" si="2"/>
        <v>82.74546055642729</v>
      </c>
    </row>
    <row r="42" spans="1:7" ht="12.75" hidden="1">
      <c r="A42">
        <f t="shared" si="3"/>
        <v>3100</v>
      </c>
      <c r="B42">
        <f t="shared" si="2"/>
        <v>26.174584461727</v>
      </c>
      <c r="C42">
        <f t="shared" si="2"/>
        <v>37.43247025171711</v>
      </c>
      <c r="D42">
        <f t="shared" si="2"/>
        <v>49.7640247790859</v>
      </c>
      <c r="E42">
        <f t="shared" si="2"/>
        <v>61.07403041069634</v>
      </c>
      <c r="F42">
        <f t="shared" si="2"/>
        <v>72.1783995762775</v>
      </c>
      <c r="G42">
        <f t="shared" si="2"/>
        <v>85.50364257497488</v>
      </c>
    </row>
    <row r="43" spans="1:7" ht="12.75" hidden="1">
      <c r="A43">
        <f t="shared" si="3"/>
        <v>3200</v>
      </c>
      <c r="B43">
        <f t="shared" si="2"/>
        <v>27.01892589597626</v>
      </c>
      <c r="C43">
        <f t="shared" si="2"/>
        <v>38.63996929209508</v>
      </c>
      <c r="D43">
        <f t="shared" si="2"/>
        <v>51.3693159009919</v>
      </c>
      <c r="E43">
        <f t="shared" si="2"/>
        <v>63.044160423944604</v>
      </c>
      <c r="F43">
        <f t="shared" si="2"/>
        <v>74.50673504647999</v>
      </c>
      <c r="G43">
        <f t="shared" si="2"/>
        <v>88.26182459352246</v>
      </c>
    </row>
    <row r="44" spans="1:7" ht="12.75" hidden="1">
      <c r="A44">
        <f t="shared" si="3"/>
        <v>3300</v>
      </c>
      <c r="B44">
        <f t="shared" si="2"/>
        <v>27.86326733022552</v>
      </c>
      <c r="C44">
        <f t="shared" si="2"/>
        <v>39.847468332473056</v>
      </c>
      <c r="D44">
        <f t="shared" si="2"/>
        <v>52.97460702289789</v>
      </c>
      <c r="E44">
        <f t="shared" si="2"/>
        <v>65.01429043719287</v>
      </c>
      <c r="F44">
        <f t="shared" si="2"/>
        <v>76.83507051668249</v>
      </c>
      <c r="G44">
        <f t="shared" si="2"/>
        <v>91.02000661207003</v>
      </c>
    </row>
    <row r="45" spans="1:7" ht="12.75" hidden="1">
      <c r="A45">
        <f t="shared" si="3"/>
        <v>3400</v>
      </c>
      <c r="B45">
        <f t="shared" si="2"/>
        <v>28.707608764474777</v>
      </c>
      <c r="C45">
        <f t="shared" si="2"/>
        <v>41.054967372851024</v>
      </c>
      <c r="D45">
        <f t="shared" si="2"/>
        <v>54.5798981448039</v>
      </c>
      <c r="E45">
        <f t="shared" si="2"/>
        <v>66.98442045044115</v>
      </c>
      <c r="F45">
        <f t="shared" si="2"/>
        <v>79.163405986885</v>
      </c>
      <c r="G45">
        <f t="shared" si="2"/>
        <v>93.77818863061762</v>
      </c>
    </row>
    <row r="46" spans="1:7" ht="12.75" hidden="1">
      <c r="A46">
        <f t="shared" si="3"/>
        <v>3500</v>
      </c>
      <c r="B46">
        <f t="shared" si="2"/>
        <v>29.551950198724036</v>
      </c>
      <c r="C46">
        <f t="shared" si="2"/>
        <v>42.26246641322899</v>
      </c>
      <c r="D46">
        <f t="shared" si="2"/>
        <v>56.18518926670989</v>
      </c>
      <c r="E46">
        <f t="shared" si="2"/>
        <v>68.95455046368942</v>
      </c>
      <c r="F46">
        <f t="shared" si="2"/>
        <v>81.4917414570875</v>
      </c>
      <c r="G46">
        <f t="shared" si="2"/>
        <v>96.53637064916519</v>
      </c>
    </row>
    <row r="47" spans="1:7" ht="12.75" hidden="1">
      <c r="A47">
        <f t="shared" si="3"/>
        <v>3600</v>
      </c>
      <c r="B47">
        <f t="shared" si="2"/>
        <v>30.396291632973288</v>
      </c>
      <c r="C47">
        <f t="shared" si="2"/>
        <v>43.469965453606974</v>
      </c>
      <c r="D47">
        <f t="shared" si="2"/>
        <v>57.79048038861588</v>
      </c>
      <c r="E47">
        <f t="shared" si="2"/>
        <v>70.92468047693768</v>
      </c>
      <c r="F47">
        <f t="shared" si="2"/>
        <v>83.82007692728999</v>
      </c>
      <c r="G47">
        <f t="shared" si="2"/>
        <v>99.29455266771276</v>
      </c>
    </row>
    <row r="48" spans="1:7" ht="12.75" hidden="1">
      <c r="A48">
        <f t="shared" si="3"/>
        <v>3700</v>
      </c>
      <c r="B48">
        <f t="shared" si="2"/>
        <v>31.240633067222547</v>
      </c>
      <c r="C48">
        <f t="shared" si="2"/>
        <v>44.67746449398494</v>
      </c>
      <c r="D48">
        <f t="shared" si="2"/>
        <v>59.39577151052189</v>
      </c>
      <c r="E48">
        <f t="shared" si="2"/>
        <v>72.89481049018596</v>
      </c>
      <c r="F48">
        <f t="shared" si="2"/>
        <v>86.1484123974925</v>
      </c>
      <c r="G48">
        <f t="shared" si="2"/>
        <v>102.05273468626034</v>
      </c>
    </row>
    <row r="49" spans="1:7" ht="12.75" hidden="1">
      <c r="A49">
        <f t="shared" si="3"/>
        <v>3800</v>
      </c>
      <c r="B49">
        <f t="shared" si="2"/>
        <v>32.084974501471805</v>
      </c>
      <c r="C49">
        <f t="shared" si="2"/>
        <v>45.88496353436291</v>
      </c>
      <c r="D49">
        <f t="shared" si="2"/>
        <v>61.00106263242789</v>
      </c>
      <c r="E49">
        <f t="shared" si="2"/>
        <v>74.86494050343423</v>
      </c>
      <c r="F49">
        <f t="shared" si="2"/>
        <v>88.476747867695</v>
      </c>
      <c r="G49">
        <f t="shared" si="2"/>
        <v>104.81091670480792</v>
      </c>
    </row>
    <row r="50" spans="1:7" ht="12.75" hidden="1">
      <c r="A50">
        <f t="shared" si="3"/>
        <v>3900</v>
      </c>
      <c r="B50">
        <f t="shared" si="2"/>
        <v>32.929315935721064</v>
      </c>
      <c r="C50">
        <f t="shared" si="2"/>
        <v>47.09246257474088</v>
      </c>
      <c r="D50">
        <f t="shared" si="2"/>
        <v>62.60635375433389</v>
      </c>
      <c r="E50">
        <f t="shared" si="2"/>
        <v>76.83507051668249</v>
      </c>
      <c r="F50">
        <f t="shared" si="2"/>
        <v>90.8050833378975</v>
      </c>
      <c r="G50">
        <f t="shared" si="2"/>
        <v>107.56909872335548</v>
      </c>
    </row>
    <row r="51" spans="1:7" ht="12.75" hidden="1">
      <c r="A51">
        <f t="shared" si="3"/>
        <v>4000</v>
      </c>
      <c r="B51">
        <f t="shared" si="2"/>
        <v>33.77365736997032</v>
      </c>
      <c r="C51">
        <f t="shared" si="2"/>
        <v>48.299961615118846</v>
      </c>
      <c r="D51">
        <f t="shared" si="2"/>
        <v>64.21164487623989</v>
      </c>
      <c r="E51">
        <f t="shared" si="2"/>
        <v>78.80520052993076</v>
      </c>
      <c r="F51">
        <f t="shared" si="2"/>
        <v>93.1334188081</v>
      </c>
      <c r="G51">
        <f t="shared" si="2"/>
        <v>110.32728074190308</v>
      </c>
    </row>
    <row r="52" spans="1:7" ht="12.75" hidden="1">
      <c r="A52">
        <f t="shared" si="3"/>
        <v>4100</v>
      </c>
      <c r="B52">
        <f t="shared" si="2"/>
        <v>34.61799880421958</v>
      </c>
      <c r="C52">
        <f t="shared" si="2"/>
        <v>49.50746065549683</v>
      </c>
      <c r="D52">
        <f t="shared" si="2"/>
        <v>65.81693599814587</v>
      </c>
      <c r="E52">
        <f t="shared" si="2"/>
        <v>80.77533054317902</v>
      </c>
      <c r="F52">
        <f t="shared" si="2"/>
        <v>95.4617542783025</v>
      </c>
      <c r="G52">
        <f t="shared" si="2"/>
        <v>113.08546276045064</v>
      </c>
    </row>
    <row r="53" spans="1:7" ht="12.75" hidden="1">
      <c r="A53">
        <f>A52+$B$7</f>
        <v>4200</v>
      </c>
      <c r="B53">
        <f t="shared" si="2"/>
        <v>35.46234023846884</v>
      </c>
      <c r="C53">
        <f t="shared" si="2"/>
        <v>50.714959695874796</v>
      </c>
      <c r="D53">
        <f t="shared" si="2"/>
        <v>67.42222712005187</v>
      </c>
      <c r="E53">
        <f t="shared" si="2"/>
        <v>82.74546055642729</v>
      </c>
      <c r="F53">
        <f t="shared" si="2"/>
        <v>97.790089748505</v>
      </c>
      <c r="G53">
        <f t="shared" si="2"/>
        <v>115.84364477899823</v>
      </c>
    </row>
    <row r="54" spans="1:7" ht="12.75" hidden="1">
      <c r="A54">
        <f t="shared" si="3"/>
        <v>4300</v>
      </c>
      <c r="B54">
        <f t="shared" si="2"/>
        <v>36.3066816727181</v>
      </c>
      <c r="C54">
        <f t="shared" si="2"/>
        <v>51.922458736252764</v>
      </c>
      <c r="D54">
        <f t="shared" si="2"/>
        <v>69.02751824195786</v>
      </c>
      <c r="E54">
        <f t="shared" si="2"/>
        <v>84.71559056967558</v>
      </c>
      <c r="F54">
        <f t="shared" si="2"/>
        <v>100.11842521870749</v>
      </c>
      <c r="G54">
        <f t="shared" si="2"/>
        <v>118.60182679754578</v>
      </c>
    </row>
    <row r="55" spans="1:7" ht="12.75" hidden="1">
      <c r="A55">
        <f t="shared" si="3"/>
        <v>4400</v>
      </c>
      <c r="B55">
        <f t="shared" si="2"/>
        <v>37.15102310696736</v>
      </c>
      <c r="C55">
        <f t="shared" si="2"/>
        <v>53.12995777663074</v>
      </c>
      <c r="D55">
        <f t="shared" si="2"/>
        <v>70.63280936386386</v>
      </c>
      <c r="E55">
        <f t="shared" si="2"/>
        <v>86.68572058292384</v>
      </c>
      <c r="F55">
        <f t="shared" si="2"/>
        <v>102.44676068890999</v>
      </c>
      <c r="G55">
        <f t="shared" si="2"/>
        <v>121.36000881609338</v>
      </c>
    </row>
    <row r="56" spans="1:7" ht="12.75" hidden="1">
      <c r="A56">
        <f t="shared" si="3"/>
        <v>4500</v>
      </c>
      <c r="B56">
        <f t="shared" si="2"/>
        <v>37.99536454121661</v>
      </c>
      <c r="C56">
        <f t="shared" si="2"/>
        <v>54.337456817008714</v>
      </c>
      <c r="D56">
        <f t="shared" si="2"/>
        <v>72.23810048576986</v>
      </c>
      <c r="E56">
        <f t="shared" si="2"/>
        <v>88.6558505961721</v>
      </c>
      <c r="F56">
        <f t="shared" si="2"/>
        <v>104.7750961591125</v>
      </c>
      <c r="G56">
        <f t="shared" si="2"/>
        <v>124.11819083464096</v>
      </c>
    </row>
    <row r="57" spans="1:7" ht="12.75" hidden="1">
      <c r="A57">
        <f t="shared" si="3"/>
        <v>4600</v>
      </c>
      <c r="B57">
        <f t="shared" si="2"/>
        <v>38.839705975465876</v>
      </c>
      <c r="C57">
        <f t="shared" si="2"/>
        <v>55.54495585738669</v>
      </c>
      <c r="D57">
        <f t="shared" si="2"/>
        <v>73.84339160767585</v>
      </c>
      <c r="E57">
        <f t="shared" si="2"/>
        <v>90.62598060942037</v>
      </c>
      <c r="F57">
        <f t="shared" si="2"/>
        <v>107.103431629315</v>
      </c>
      <c r="G57">
        <f t="shared" si="2"/>
        <v>126.87637285318853</v>
      </c>
    </row>
    <row r="58" spans="1:7" ht="12.75" hidden="1">
      <c r="A58">
        <f t="shared" si="3"/>
        <v>4700</v>
      </c>
      <c r="B58">
        <f t="shared" si="2"/>
        <v>39.684047409715134</v>
      </c>
      <c r="C58">
        <f t="shared" si="2"/>
        <v>56.75245489776465</v>
      </c>
      <c r="D58">
        <f t="shared" si="2"/>
        <v>75.44868272958186</v>
      </c>
      <c r="E58">
        <f t="shared" si="2"/>
        <v>92.59611062266865</v>
      </c>
      <c r="F58">
        <f t="shared" si="2"/>
        <v>109.43176709951749</v>
      </c>
      <c r="G58">
        <f t="shared" si="2"/>
        <v>129.6345548717361</v>
      </c>
    </row>
    <row r="59" spans="1:7" ht="12.75" hidden="1">
      <c r="A59">
        <f t="shared" si="3"/>
        <v>4800</v>
      </c>
      <c r="B59">
        <f t="shared" si="2"/>
        <v>40.528388843964386</v>
      </c>
      <c r="C59">
        <f t="shared" si="2"/>
        <v>57.95995393814263</v>
      </c>
      <c r="D59">
        <f t="shared" si="2"/>
        <v>77.05397385148785</v>
      </c>
      <c r="E59">
        <f t="shared" si="2"/>
        <v>94.56624063591691</v>
      </c>
      <c r="F59">
        <f t="shared" si="2"/>
        <v>111.76010256972</v>
      </c>
      <c r="G59">
        <f t="shared" si="2"/>
        <v>132.3927368902837</v>
      </c>
    </row>
    <row r="60" spans="1:7" ht="12.75" hidden="1">
      <c r="A60">
        <f t="shared" si="3"/>
        <v>4900</v>
      </c>
      <c r="B60">
        <f t="shared" si="2"/>
        <v>41.372730278213645</v>
      </c>
      <c r="C60">
        <f t="shared" si="2"/>
        <v>59.1674529785206</v>
      </c>
      <c r="D60">
        <f aca="true" t="shared" si="4" ref="C60:G75">$A60*D$18/RnP/RevPerMi*60</f>
        <v>78.65926497339385</v>
      </c>
      <c r="E60">
        <f t="shared" si="4"/>
        <v>96.53637064916519</v>
      </c>
      <c r="F60">
        <f t="shared" si="4"/>
        <v>114.0884380399225</v>
      </c>
      <c r="G60">
        <f t="shared" si="4"/>
        <v>135.15091890883124</v>
      </c>
    </row>
    <row r="61" spans="1:7" ht="12.75" hidden="1">
      <c r="A61">
        <f t="shared" si="3"/>
        <v>5000</v>
      </c>
      <c r="B61">
        <f t="shared" si="2"/>
        <v>42.21707171246291</v>
      </c>
      <c r="C61">
        <f t="shared" si="4"/>
        <v>60.37495201889857</v>
      </c>
      <c r="D61">
        <f t="shared" si="4"/>
        <v>80.26455609529984</v>
      </c>
      <c r="E61">
        <f t="shared" si="4"/>
        <v>98.50650066241344</v>
      </c>
      <c r="F61">
        <f t="shared" si="4"/>
        <v>116.41677351012498</v>
      </c>
      <c r="G61">
        <f t="shared" si="4"/>
        <v>137.90910092737883</v>
      </c>
    </row>
    <row r="62" spans="1:7" ht="12.75" hidden="1">
      <c r="A62">
        <f t="shared" si="3"/>
        <v>5100</v>
      </c>
      <c r="B62">
        <f t="shared" si="2"/>
        <v>43.06141314671217</v>
      </c>
      <c r="C62">
        <f t="shared" si="4"/>
        <v>61.58245105927654</v>
      </c>
      <c r="D62">
        <f t="shared" si="4"/>
        <v>81.86984721720584</v>
      </c>
      <c r="E62">
        <f t="shared" si="4"/>
        <v>100.47663067566172</v>
      </c>
      <c r="F62">
        <f t="shared" si="4"/>
        <v>118.7451089803275</v>
      </c>
      <c r="G62">
        <f t="shared" si="4"/>
        <v>140.66728294592642</v>
      </c>
    </row>
    <row r="63" spans="1:7" ht="12.75" hidden="1">
      <c r="A63">
        <f t="shared" si="3"/>
        <v>5200</v>
      </c>
      <c r="B63">
        <f t="shared" si="2"/>
        <v>43.905754580961414</v>
      </c>
      <c r="C63">
        <f t="shared" si="4"/>
        <v>62.789950099654504</v>
      </c>
      <c r="D63">
        <f t="shared" si="4"/>
        <v>83.47513833911184</v>
      </c>
      <c r="E63">
        <f t="shared" si="4"/>
        <v>102.44676068890999</v>
      </c>
      <c r="F63">
        <f t="shared" si="4"/>
        <v>121.07344445053</v>
      </c>
      <c r="G63">
        <f t="shared" si="4"/>
        <v>143.42546496447397</v>
      </c>
    </row>
    <row r="64" spans="1:7" ht="12.75" hidden="1">
      <c r="A64">
        <f t="shared" si="3"/>
        <v>5300</v>
      </c>
      <c r="B64">
        <f t="shared" si="2"/>
        <v>44.75009601521067</v>
      </c>
      <c r="C64">
        <f t="shared" si="4"/>
        <v>63.99744914003248</v>
      </c>
      <c r="D64">
        <f t="shared" si="4"/>
        <v>85.08042946101784</v>
      </c>
      <c r="E64">
        <f t="shared" si="4"/>
        <v>104.41689070215826</v>
      </c>
      <c r="F64">
        <f t="shared" si="4"/>
        <v>123.40177992073248</v>
      </c>
      <c r="G64">
        <f t="shared" si="4"/>
        <v>146.18364698302153</v>
      </c>
    </row>
    <row r="65" spans="1:7" ht="12.75" hidden="1">
      <c r="A65">
        <f>A64+$B$7</f>
        <v>5400</v>
      </c>
      <c r="B65">
        <f t="shared" si="2"/>
        <v>45.59443744945994</v>
      </c>
      <c r="C65">
        <f t="shared" si="4"/>
        <v>65.20494818041044</v>
      </c>
      <c r="D65">
        <f t="shared" si="4"/>
        <v>86.68572058292384</v>
      </c>
      <c r="E65">
        <f t="shared" si="4"/>
        <v>106.38702071540652</v>
      </c>
      <c r="F65">
        <f t="shared" si="4"/>
        <v>125.73011539093498</v>
      </c>
      <c r="G65">
        <f t="shared" si="4"/>
        <v>148.94182900156912</v>
      </c>
    </row>
    <row r="66" spans="1:7" ht="12.75" hidden="1">
      <c r="A66">
        <f t="shared" si="3"/>
        <v>5500</v>
      </c>
      <c r="B66">
        <f t="shared" si="2"/>
        <v>46.43877888370919</v>
      </c>
      <c r="C66">
        <f t="shared" si="4"/>
        <v>66.41244722078842</v>
      </c>
      <c r="D66">
        <f t="shared" si="4"/>
        <v>88.29101170482983</v>
      </c>
      <c r="E66">
        <f t="shared" si="4"/>
        <v>108.3571507286548</v>
      </c>
      <c r="F66">
        <f t="shared" si="4"/>
        <v>128.0584508611375</v>
      </c>
      <c r="G66">
        <f t="shared" si="4"/>
        <v>151.70001102011668</v>
      </c>
    </row>
    <row r="67" spans="1:7" ht="12.75" hidden="1">
      <c r="A67">
        <f t="shared" si="3"/>
        <v>5600</v>
      </c>
      <c r="B67">
        <f t="shared" si="2"/>
        <v>47.283120317958456</v>
      </c>
      <c r="C67">
        <f t="shared" si="4"/>
        <v>67.6199462611664</v>
      </c>
      <c r="D67">
        <f t="shared" si="4"/>
        <v>89.89630282673582</v>
      </c>
      <c r="E67">
        <f t="shared" si="4"/>
        <v>110.32728074190308</v>
      </c>
      <c r="F67">
        <f t="shared" si="4"/>
        <v>130.38678633134</v>
      </c>
      <c r="G67">
        <f t="shared" si="4"/>
        <v>154.4581930386643</v>
      </c>
    </row>
    <row r="68" spans="1:7" ht="12.75" hidden="1">
      <c r="A68">
        <f t="shared" si="3"/>
        <v>5700</v>
      </c>
      <c r="B68">
        <f t="shared" si="2"/>
        <v>48.127461752207715</v>
      </c>
      <c r="C68">
        <f t="shared" si="4"/>
        <v>68.82744530154437</v>
      </c>
      <c r="D68">
        <f t="shared" si="4"/>
        <v>91.50159394864181</v>
      </c>
      <c r="E68">
        <f t="shared" si="4"/>
        <v>112.29741075515133</v>
      </c>
      <c r="F68">
        <f t="shared" si="4"/>
        <v>132.7151218015425</v>
      </c>
      <c r="G68">
        <f t="shared" si="4"/>
        <v>157.21637505721185</v>
      </c>
    </row>
    <row r="69" spans="1:7" ht="12.75" hidden="1">
      <c r="A69">
        <f t="shared" si="3"/>
        <v>5800</v>
      </c>
      <c r="B69">
        <f t="shared" si="2"/>
        <v>48.97180318645698</v>
      </c>
      <c r="C69">
        <f t="shared" si="4"/>
        <v>70.03494434192234</v>
      </c>
      <c r="D69">
        <f t="shared" si="4"/>
        <v>93.10688507054783</v>
      </c>
      <c r="E69">
        <f t="shared" si="4"/>
        <v>114.2675407683996</v>
      </c>
      <c r="F69">
        <f t="shared" si="4"/>
        <v>135.04345727174498</v>
      </c>
      <c r="G69">
        <f t="shared" si="4"/>
        <v>159.97455707575944</v>
      </c>
    </row>
    <row r="70" spans="1:7" ht="12.75" hidden="1">
      <c r="A70">
        <f t="shared" si="3"/>
        <v>5900</v>
      </c>
      <c r="B70">
        <f t="shared" si="2"/>
        <v>49.81614462070623</v>
      </c>
      <c r="C70">
        <f t="shared" si="4"/>
        <v>71.24244338230031</v>
      </c>
      <c r="D70">
        <f t="shared" si="4"/>
        <v>94.71217619245381</v>
      </c>
      <c r="E70">
        <f t="shared" si="4"/>
        <v>116.23767078164786</v>
      </c>
      <c r="F70">
        <f t="shared" si="4"/>
        <v>137.3717927419475</v>
      </c>
      <c r="G70">
        <f t="shared" si="4"/>
        <v>162.73273909430702</v>
      </c>
    </row>
    <row r="71" spans="1:7" ht="12.75" hidden="1">
      <c r="A71">
        <f t="shared" si="3"/>
        <v>6000</v>
      </c>
      <c r="B71">
        <f t="shared" si="2"/>
        <v>50.66048605495548</v>
      </c>
      <c r="C71">
        <f t="shared" si="4"/>
        <v>72.44994242267828</v>
      </c>
      <c r="D71">
        <f t="shared" si="4"/>
        <v>96.31746731435982</v>
      </c>
      <c r="E71">
        <f t="shared" si="4"/>
        <v>118.20780079489614</v>
      </c>
      <c r="F71">
        <f t="shared" si="4"/>
        <v>139.70012821215</v>
      </c>
      <c r="G71">
        <f t="shared" si="4"/>
        <v>165.49092111285458</v>
      </c>
    </row>
    <row r="72" spans="1:7" ht="12.75" hidden="1">
      <c r="A72">
        <f>A71+$B$7</f>
        <v>6100</v>
      </c>
      <c r="B72">
        <f t="shared" si="2"/>
        <v>51.50482748920475</v>
      </c>
      <c r="C72">
        <f t="shared" si="4"/>
        <v>73.65744146305627</v>
      </c>
      <c r="D72">
        <f t="shared" si="4"/>
        <v>97.92275843626581</v>
      </c>
      <c r="E72">
        <f t="shared" si="4"/>
        <v>120.17793080814441</v>
      </c>
      <c r="F72">
        <f t="shared" si="4"/>
        <v>142.02846368235248</v>
      </c>
      <c r="G72">
        <f t="shared" si="4"/>
        <v>168.2491031314022</v>
      </c>
    </row>
    <row r="73" spans="1:7" ht="12.75" hidden="1">
      <c r="A73">
        <f t="shared" si="3"/>
        <v>6200</v>
      </c>
      <c r="B73">
        <f t="shared" si="2"/>
        <v>52.349168923454</v>
      </c>
      <c r="C73">
        <f t="shared" si="4"/>
        <v>74.86494050343423</v>
      </c>
      <c r="D73">
        <f t="shared" si="4"/>
        <v>99.5280495581718</v>
      </c>
      <c r="E73">
        <f t="shared" si="4"/>
        <v>122.14806082139268</v>
      </c>
      <c r="F73">
        <f t="shared" si="4"/>
        <v>144.356799152555</v>
      </c>
      <c r="G73">
        <f t="shared" si="4"/>
        <v>171.00728514994975</v>
      </c>
    </row>
    <row r="74" spans="1:7" ht="12.75" hidden="1">
      <c r="A74">
        <f t="shared" si="3"/>
        <v>6300</v>
      </c>
      <c r="B74">
        <f t="shared" si="2"/>
        <v>53.19351035770326</v>
      </c>
      <c r="C74">
        <f t="shared" si="4"/>
        <v>76.07243954381221</v>
      </c>
      <c r="D74">
        <f t="shared" si="4"/>
        <v>101.13334068007781</v>
      </c>
      <c r="E74">
        <f t="shared" si="4"/>
        <v>124.11819083464096</v>
      </c>
      <c r="F74">
        <f t="shared" si="4"/>
        <v>146.6851346227575</v>
      </c>
      <c r="G74">
        <f t="shared" si="4"/>
        <v>173.76546716849734</v>
      </c>
    </row>
    <row r="75" spans="1:7" ht="12.75" hidden="1">
      <c r="A75">
        <f t="shared" si="3"/>
        <v>6400</v>
      </c>
      <c r="B75">
        <f t="shared" si="2"/>
        <v>54.03785179195252</v>
      </c>
      <c r="C75">
        <f t="shared" si="4"/>
        <v>77.27993858419016</v>
      </c>
      <c r="D75">
        <f t="shared" si="4"/>
        <v>102.7386318019838</v>
      </c>
      <c r="E75">
        <f t="shared" si="4"/>
        <v>126.08832084788921</v>
      </c>
      <c r="F75">
        <f t="shared" si="4"/>
        <v>149.01347009295998</v>
      </c>
      <c r="G75">
        <f t="shared" si="4"/>
        <v>176.52364918704492</v>
      </c>
    </row>
    <row r="76" spans="1:7" ht="12.75" hidden="1">
      <c r="A76">
        <f t="shared" si="3"/>
        <v>6500</v>
      </c>
      <c r="B76">
        <f t="shared" si="2"/>
        <v>54.882193226201785</v>
      </c>
      <c r="C76">
        <f aca="true" t="shared" si="5" ref="C76:G85">$A76*C$18/RnP/RevPerMi*60</f>
        <v>78.48743762456813</v>
      </c>
      <c r="D76">
        <f t="shared" si="5"/>
        <v>104.34392292388979</v>
      </c>
      <c r="E76">
        <f t="shared" si="5"/>
        <v>128.0584508611375</v>
      </c>
      <c r="F76">
        <f t="shared" si="5"/>
        <v>151.3418055631625</v>
      </c>
      <c r="G76">
        <f t="shared" si="5"/>
        <v>179.28183120559248</v>
      </c>
    </row>
    <row r="77" spans="1:7" ht="12.75" hidden="1">
      <c r="A77">
        <f t="shared" si="3"/>
        <v>6600</v>
      </c>
      <c r="B77">
        <f t="shared" si="2"/>
        <v>55.72653466045104</v>
      </c>
      <c r="C77">
        <f t="shared" si="5"/>
        <v>79.69493666494611</v>
      </c>
      <c r="D77">
        <f t="shared" si="5"/>
        <v>105.94921404579578</v>
      </c>
      <c r="E77">
        <f t="shared" si="5"/>
        <v>130.02858087438574</v>
      </c>
      <c r="F77">
        <f t="shared" si="5"/>
        <v>153.67014103336498</v>
      </c>
      <c r="G77">
        <f t="shared" si="5"/>
        <v>182.04001322414007</v>
      </c>
    </row>
    <row r="78" spans="1:7" ht="12.75" hidden="1">
      <c r="A78">
        <f t="shared" si="3"/>
        <v>6700</v>
      </c>
      <c r="B78">
        <f t="shared" si="2"/>
        <v>56.57087609470029</v>
      </c>
      <c r="C78">
        <f t="shared" si="5"/>
        <v>80.9024357053241</v>
      </c>
      <c r="D78">
        <f t="shared" si="5"/>
        <v>107.55450516770179</v>
      </c>
      <c r="E78">
        <f t="shared" si="5"/>
        <v>131.99871088763402</v>
      </c>
      <c r="F78">
        <f t="shared" si="5"/>
        <v>155.9984765035675</v>
      </c>
      <c r="G78">
        <f t="shared" si="5"/>
        <v>184.79819524268763</v>
      </c>
    </row>
    <row r="79" spans="1:7" ht="12.75" hidden="1">
      <c r="A79">
        <f t="shared" si="3"/>
        <v>6800</v>
      </c>
      <c r="B79">
        <f t="shared" si="2"/>
        <v>57.415217528949555</v>
      </c>
      <c r="C79">
        <f t="shared" si="5"/>
        <v>82.10993474570205</v>
      </c>
      <c r="D79">
        <f t="shared" si="5"/>
        <v>109.1597962896078</v>
      </c>
      <c r="E79">
        <f t="shared" si="5"/>
        <v>133.9688409008823</v>
      </c>
      <c r="F79">
        <f t="shared" si="5"/>
        <v>158.32681197377</v>
      </c>
      <c r="G79">
        <f t="shared" si="5"/>
        <v>187.55637726123524</v>
      </c>
    </row>
    <row r="80" spans="1:7" ht="12.75" hidden="1">
      <c r="A80">
        <f t="shared" si="3"/>
        <v>6900</v>
      </c>
      <c r="B80">
        <f t="shared" si="2"/>
        <v>58.259558963198806</v>
      </c>
      <c r="C80">
        <f t="shared" si="5"/>
        <v>83.31743378608003</v>
      </c>
      <c r="D80">
        <f t="shared" si="5"/>
        <v>110.76508741151379</v>
      </c>
      <c r="E80">
        <f t="shared" si="5"/>
        <v>135.93897091413058</v>
      </c>
      <c r="F80">
        <f t="shared" si="5"/>
        <v>160.65514744397248</v>
      </c>
      <c r="G80">
        <f t="shared" si="5"/>
        <v>190.3145592797828</v>
      </c>
    </row>
    <row r="81" spans="1:7" ht="12.75" hidden="1">
      <c r="A81">
        <f>A80+$B$7</f>
        <v>7000</v>
      </c>
      <c r="B81">
        <f t="shared" si="2"/>
        <v>59.10390039744807</v>
      </c>
      <c r="C81">
        <f t="shared" si="5"/>
        <v>84.52493282645798</v>
      </c>
      <c r="D81">
        <f t="shared" si="5"/>
        <v>112.37037853341978</v>
      </c>
      <c r="E81">
        <f t="shared" si="5"/>
        <v>137.90910092737883</v>
      </c>
      <c r="F81">
        <f t="shared" si="5"/>
        <v>162.983482914175</v>
      </c>
      <c r="G81">
        <f t="shared" si="5"/>
        <v>193.07274129833039</v>
      </c>
    </row>
    <row r="82" spans="1:7" ht="12.75" hidden="1">
      <c r="A82">
        <f t="shared" si="3"/>
        <v>7100</v>
      </c>
      <c r="B82">
        <f t="shared" si="2"/>
        <v>59.948241831697324</v>
      </c>
      <c r="C82">
        <f t="shared" si="5"/>
        <v>85.73243186683597</v>
      </c>
      <c r="D82">
        <f t="shared" si="5"/>
        <v>113.97566965532579</v>
      </c>
      <c r="E82">
        <f t="shared" si="5"/>
        <v>139.87923094062708</v>
      </c>
      <c r="F82">
        <f t="shared" si="5"/>
        <v>165.3118183843775</v>
      </c>
      <c r="G82">
        <f t="shared" si="5"/>
        <v>195.83092331687794</v>
      </c>
    </row>
    <row r="83" spans="1:7" ht="12.75" hidden="1">
      <c r="A83">
        <f t="shared" si="3"/>
        <v>7200</v>
      </c>
      <c r="B83">
        <f t="shared" si="2"/>
        <v>60.792583265946575</v>
      </c>
      <c r="C83">
        <f t="shared" si="5"/>
        <v>86.93993090721395</v>
      </c>
      <c r="D83">
        <f t="shared" si="5"/>
        <v>115.58096077723177</v>
      </c>
      <c r="E83">
        <f t="shared" si="5"/>
        <v>141.84936095387536</v>
      </c>
      <c r="F83">
        <f t="shared" si="5"/>
        <v>167.64015385457998</v>
      </c>
      <c r="G83">
        <f t="shared" si="5"/>
        <v>198.58910533542553</v>
      </c>
    </row>
    <row r="84" spans="1:7" ht="12.75" hidden="1">
      <c r="A84">
        <f t="shared" si="3"/>
        <v>7300</v>
      </c>
      <c r="B84">
        <f t="shared" si="2"/>
        <v>61.63692470019585</v>
      </c>
      <c r="C84">
        <f t="shared" si="5"/>
        <v>88.1474299475919</v>
      </c>
      <c r="D84">
        <f t="shared" si="5"/>
        <v>117.18625189913777</v>
      </c>
      <c r="E84">
        <f t="shared" si="5"/>
        <v>143.81949096712364</v>
      </c>
      <c r="F84">
        <f t="shared" si="5"/>
        <v>169.9684893247825</v>
      </c>
      <c r="G84">
        <f t="shared" si="5"/>
        <v>201.34728735397312</v>
      </c>
    </row>
    <row r="85" spans="1:7" ht="12.75" hidden="1">
      <c r="A85">
        <f t="shared" si="3"/>
        <v>7400</v>
      </c>
      <c r="B85">
        <f t="shared" si="2"/>
        <v>62.48126613444509</v>
      </c>
      <c r="C85">
        <f t="shared" si="5"/>
        <v>89.35492898796988</v>
      </c>
      <c r="D85">
        <f t="shared" si="5"/>
        <v>118.79154302104378</v>
      </c>
      <c r="E85">
        <f t="shared" si="5"/>
        <v>145.78962098037192</v>
      </c>
      <c r="F85">
        <f t="shared" si="5"/>
        <v>172.296824794985</v>
      </c>
      <c r="G85">
        <f t="shared" si="5"/>
        <v>204.10546937252067</v>
      </c>
    </row>
    <row r="86" spans="2:6" ht="12.75">
      <c r="B86" s="8" t="s">
        <v>31</v>
      </c>
      <c r="C86" s="7" t="s">
        <v>30</v>
      </c>
      <c r="D86" s="7" t="s">
        <v>32</v>
      </c>
      <c r="E86" s="7" t="s">
        <v>33</v>
      </c>
      <c r="F86" s="8" t="s">
        <v>34</v>
      </c>
    </row>
    <row r="88" spans="1:7" ht="12.75">
      <c r="A88" t="s">
        <v>28</v>
      </c>
      <c r="B88">
        <f aca="true" t="shared" si="6" ref="B88:G88">MAX(K121:K321)</f>
        <v>63</v>
      </c>
      <c r="C88">
        <f t="shared" si="6"/>
        <v>90</v>
      </c>
      <c r="D88">
        <f t="shared" si="6"/>
        <v>120</v>
      </c>
      <c r="E88">
        <f t="shared" si="6"/>
        <v>147</v>
      </c>
      <c r="F88">
        <f t="shared" si="6"/>
        <v>174</v>
      </c>
      <c r="G88">
        <f t="shared" si="6"/>
        <v>0</v>
      </c>
    </row>
    <row r="89" spans="1:6" ht="12.75">
      <c r="A89" t="s">
        <v>29</v>
      </c>
      <c r="B89" s="3">
        <f>MAX(Q121:Q321)</f>
        <v>2244.0410540671364</v>
      </c>
      <c r="C89" s="3">
        <f>MAX(R121:R321)</f>
        <v>1846.9623610585031</v>
      </c>
      <c r="D89" s="3">
        <f>MAX(S121:S321)</f>
        <v>1384.3110398466106</v>
      </c>
      <c r="E89" s="3">
        <f>MAX(T121:T321)</f>
        <v>1147.9133084266514</v>
      </c>
      <c r="F89" s="3">
        <f>MAX(U121:U321)</f>
        <v>1164.646738578641</v>
      </c>
    </row>
    <row r="91" spans="3:6" ht="12.75">
      <c r="C91" s="8" t="s">
        <v>36</v>
      </c>
      <c r="D91" s="7" t="s">
        <v>37</v>
      </c>
      <c r="E91" s="7" t="s">
        <v>38</v>
      </c>
      <c r="F91" s="7" t="s">
        <v>39</v>
      </c>
    </row>
    <row r="92" spans="1:6" ht="12.75">
      <c r="A92" t="s">
        <v>35</v>
      </c>
      <c r="C92" s="3">
        <f>MAX(V121:V321)</f>
        <v>10659.195006818898</v>
      </c>
      <c r="D92" s="3">
        <f>MAX(W121:W321)</f>
        <v>9937.896096583032</v>
      </c>
      <c r="E92" s="3">
        <f>MAX(X121:X321)</f>
        <v>9157.217528585326</v>
      </c>
      <c r="F92" s="3">
        <f>MAX(Y121:Y321)</f>
        <v>8831.904434221373</v>
      </c>
    </row>
    <row r="93" spans="3:6" ht="12.75">
      <c r="C93" s="3"/>
      <c r="D93" s="3"/>
      <c r="E93" s="3"/>
      <c r="F93" s="3"/>
    </row>
    <row r="94" spans="3:6" ht="12.75">
      <c r="C94" s="3"/>
      <c r="D94" s="3"/>
      <c r="E94" s="3"/>
      <c r="F94" s="3"/>
    </row>
    <row r="95" spans="3:6" ht="12.75">
      <c r="C95" s="3"/>
      <c r="D95" s="3"/>
      <c r="E95" s="3"/>
      <c r="F95" s="3"/>
    </row>
    <row r="96" spans="3:6" ht="12.75">
      <c r="C96" s="3"/>
      <c r="D96" s="3"/>
      <c r="E96" s="3"/>
      <c r="F96" s="3"/>
    </row>
    <row r="97" spans="3:6" ht="12.75">
      <c r="C97" s="3"/>
      <c r="D97" s="3"/>
      <c r="E97" s="3"/>
      <c r="F97" s="3"/>
    </row>
    <row r="98" spans="3:6" ht="12.75">
      <c r="C98" s="3"/>
      <c r="D98" s="3"/>
      <c r="E98" s="3"/>
      <c r="F98" s="3"/>
    </row>
    <row r="99" spans="3:6" ht="12.75">
      <c r="C99" s="3"/>
      <c r="D99" s="3"/>
      <c r="E99" s="3"/>
      <c r="F99" s="3"/>
    </row>
    <row r="100" spans="3:6" ht="12.75">
      <c r="C100" s="3"/>
      <c r="D100" s="3"/>
      <c r="E100" s="3"/>
      <c r="F100" s="3"/>
    </row>
    <row r="101" spans="3:6" ht="12.75">
      <c r="C101" s="3"/>
      <c r="D101" s="3"/>
      <c r="E101" s="3"/>
      <c r="F101" s="3"/>
    </row>
    <row r="102" spans="3:6" ht="12.75">
      <c r="C102" s="3"/>
      <c r="D102" s="3"/>
      <c r="E102" s="3"/>
      <c r="F102" s="3"/>
    </row>
    <row r="103" spans="3:6" ht="12.75">
      <c r="C103" s="3"/>
      <c r="D103" s="3"/>
      <c r="E103" s="3"/>
      <c r="F103" s="3"/>
    </row>
    <row r="104" spans="3:6" ht="12.75">
      <c r="C104" s="3"/>
      <c r="D104" s="3"/>
      <c r="E104" s="3"/>
      <c r="F104" s="3"/>
    </row>
    <row r="105" spans="3:6" ht="12.75">
      <c r="C105" s="3"/>
      <c r="D105" s="3"/>
      <c r="E105" s="3"/>
      <c r="F105" s="3"/>
    </row>
    <row r="106" spans="3:6" ht="12.75">
      <c r="C106" s="3"/>
      <c r="D106" s="3"/>
      <c r="E106" s="3"/>
      <c r="F106" s="3"/>
    </row>
    <row r="107" spans="3:6" ht="12.75">
      <c r="C107" s="3"/>
      <c r="D107" s="3"/>
      <c r="E107" s="3"/>
      <c r="F107" s="3"/>
    </row>
    <row r="108" spans="3:6" ht="12.75">
      <c r="C108" s="3"/>
      <c r="D108" s="3"/>
      <c r="E108" s="3"/>
      <c r="F108" s="3"/>
    </row>
    <row r="109" spans="3:6" ht="12.75">
      <c r="C109" s="3"/>
      <c r="D109" s="3"/>
      <c r="E109" s="3"/>
      <c r="F109" s="3"/>
    </row>
    <row r="110" spans="3:6" ht="12.75">
      <c r="C110" s="3"/>
      <c r="D110" s="3"/>
      <c r="E110" s="3"/>
      <c r="F110" s="3"/>
    </row>
    <row r="111" spans="3:6" ht="12.75">
      <c r="C111" s="3"/>
      <c r="D111" s="3"/>
      <c r="E111" s="3"/>
      <c r="F111" s="3"/>
    </row>
    <row r="112" spans="3:6" ht="12.75">
      <c r="C112" s="3"/>
      <c r="D112" s="3"/>
      <c r="E112" s="3"/>
      <c r="F112" s="3"/>
    </row>
    <row r="113" spans="3:6" ht="12.75">
      <c r="C113" s="3"/>
      <c r="D113" s="3"/>
      <c r="E113" s="3"/>
      <c r="F113" s="3"/>
    </row>
    <row r="114" spans="3:6" ht="12.75">
      <c r="C114" s="3"/>
      <c r="D114" s="3"/>
      <c r="E114" s="3"/>
      <c r="F114" s="3"/>
    </row>
    <row r="115" spans="3:6" ht="12.75">
      <c r="C115" s="3"/>
      <c r="D115" s="3"/>
      <c r="E115" s="3"/>
      <c r="F115" s="3"/>
    </row>
    <row r="116" spans="3:6" ht="12.75">
      <c r="C116" s="3"/>
      <c r="D116" s="3"/>
      <c r="E116" s="3"/>
      <c r="F116" s="3"/>
    </row>
    <row r="117" spans="3:6" ht="12.75">
      <c r="C117" s="3"/>
      <c r="D117" s="3"/>
      <c r="E117" s="3"/>
      <c r="F117" s="3"/>
    </row>
    <row r="120" spans="1:25" ht="12.7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4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ht="12.75">
      <c r="A121">
        <v>0</v>
      </c>
      <c r="B121" s="3">
        <f aca="true" t="shared" si="7" ref="B121:G121">$A121/B$18*RnP*RevPerMi/60</f>
        <v>0</v>
      </c>
      <c r="C121" s="3">
        <f t="shared" si="7"/>
        <v>0</v>
      </c>
      <c r="D121" s="3">
        <f t="shared" si="7"/>
        <v>0</v>
      </c>
      <c r="E121" s="3">
        <f t="shared" si="7"/>
        <v>0</v>
      </c>
      <c r="F121" s="3">
        <f t="shared" si="7"/>
        <v>0</v>
      </c>
      <c r="G121" s="3">
        <f t="shared" si="7"/>
        <v>0</v>
      </c>
      <c r="H121" s="3">
        <f aca="true" t="shared" si="8" ref="H121:H184">A121</f>
        <v>0</v>
      </c>
      <c r="I121" s="3">
        <f>IF(B121&lt;Redline,B121,IF(C121&lt;Redline,C121,IF(D121&lt;Redline,D121,IF(E121&lt;Redline,E121,IF(F121&lt;Redline,F121,IF(G121&lt;Redline,G121,"XXXX"))))))</f>
        <v>0</v>
      </c>
      <c r="J121" s="3">
        <f>IF(B121&lt;Redline,1,IF(C121&lt;Redline,2,IF(D121&lt;Redline,3,IF(E121&lt;Redline,4,IF(F121&lt;Redline,5,IF(G121&lt;Redline,6,"XXXX"))))))</f>
        <v>1</v>
      </c>
      <c r="K121">
        <f aca="true" t="shared" si="9" ref="K121:P121">IF(AND($J121&lt;$J122,$J121=K$120),($H121),"")</f>
      </c>
      <c r="L121">
        <f t="shared" si="9"/>
      </c>
      <c r="M121">
        <f t="shared" si="9"/>
      </c>
      <c r="N121">
        <f t="shared" si="9"/>
      </c>
      <c r="O121">
        <f t="shared" si="9"/>
      </c>
      <c r="P121">
        <f t="shared" si="9"/>
      </c>
      <c r="Q121">
        <f aca="true" t="shared" si="10" ref="Q121:Q185">IF(AND($J121&lt;$J122,$J121=Q$120),B121-C121,"")</f>
      </c>
      <c r="R121">
        <f aca="true" t="shared" si="11" ref="R121:U136">IF(AND($J121&lt;$J122,$J121=R$120),C121-D121,"")</f>
      </c>
      <c r="S121">
        <f t="shared" si="11"/>
      </c>
      <c r="T121">
        <f t="shared" si="11"/>
      </c>
      <c r="U121">
        <f t="shared" si="11"/>
      </c>
      <c r="V121">
        <f>IF(AND($J121&lt;$J122,$J121=V$120),B121,"")</f>
      </c>
      <c r="W121">
        <f aca="true" t="shared" si="12" ref="W121:Y136">IF(AND($J121&lt;$J122,$J121=W$120),C121,"")</f>
      </c>
      <c r="X121">
        <f t="shared" si="12"/>
      </c>
      <c r="Y121">
        <f t="shared" si="12"/>
      </c>
    </row>
    <row r="122" spans="1:25" ht="12.75">
      <c r="A122">
        <v>1</v>
      </c>
      <c r="B122" s="3">
        <f aca="true" t="shared" si="13" ref="B122:G152">$A122/B$18*RnP*RevPerMi/60</f>
        <v>118.43550007576556</v>
      </c>
      <c r="C122" s="3">
        <f t="shared" si="13"/>
        <v>82.81580080485861</v>
      </c>
      <c r="D122" s="3">
        <f t="shared" si="13"/>
        <v>62.29399679309746</v>
      </c>
      <c r="E122" s="3">
        <f t="shared" si="13"/>
        <v>50.75807146104238</v>
      </c>
      <c r="F122" s="3">
        <f t="shared" si="13"/>
        <v>42.94913739011278</v>
      </c>
      <c r="G122" s="3">
        <f t="shared" si="13"/>
        <v>36.255765329315985</v>
      </c>
      <c r="H122" s="3">
        <f t="shared" si="8"/>
        <v>1</v>
      </c>
      <c r="I122" s="3">
        <f aca="true" t="shared" si="14" ref="I122:I185">IF(B122&lt;Redline,B122,IF(C122&lt;Redline,C122,IF(D122&lt;Redline,D122,IF(E122&lt;Redline,E122,IF(F122&lt;Redline,F122,IF(G122&lt;Redline,G122,"XXXX"))))))</f>
        <v>118.43550007576556</v>
      </c>
      <c r="J122" s="3">
        <f aca="true" t="shared" si="15" ref="J122:J185">IF(B122&lt;Redline,1,IF(C122&lt;Redline,2,IF(D122&lt;Redline,3,IF(E122&lt;Redline,4,IF(F122&lt;Redline,5,IF(G122&lt;Redline,6,"XXXX"))))))</f>
        <v>1</v>
      </c>
      <c r="K122">
        <f aca="true" t="shared" si="16" ref="K122:K185">IF(AND($J122&lt;$J123,$J122=K$120),($H122),"")</f>
      </c>
      <c r="L122">
        <f aca="true" t="shared" si="17" ref="L122:L185">IF(AND($J122&lt;$J123,$J122=L$120),($H122),"")</f>
      </c>
      <c r="M122">
        <f aca="true" t="shared" si="18" ref="M122:M185">IF(AND($J122&lt;$J123,$J122=M$120),($H122),"")</f>
      </c>
      <c r="N122">
        <f aca="true" t="shared" si="19" ref="N122:N185">IF(AND($J122&lt;$J123,$J122=N$120),($H122),"")</f>
      </c>
      <c r="O122">
        <f aca="true" t="shared" si="20" ref="O122:O185">IF(AND($J122&lt;$J123,$J122=O$120),($H122),"")</f>
      </c>
      <c r="P122">
        <f aca="true" t="shared" si="21" ref="P122:P185">IF(AND($J122&lt;$J123,$J122=P$120),($H122),"")</f>
      </c>
      <c r="Q122">
        <f t="shared" si="10"/>
      </c>
      <c r="R122">
        <f t="shared" si="11"/>
      </c>
      <c r="S122">
        <f t="shared" si="11"/>
      </c>
      <c r="T122">
        <f t="shared" si="11"/>
      </c>
      <c r="U122">
        <f t="shared" si="11"/>
      </c>
      <c r="V122">
        <f aca="true" t="shared" si="22" ref="V122:V185">IF(AND($J122&lt;$J123,$J122=V$120),B122,"")</f>
      </c>
      <c r="W122">
        <f t="shared" si="12"/>
      </c>
      <c r="X122">
        <f t="shared" si="12"/>
      </c>
      <c r="Y122">
        <f t="shared" si="12"/>
      </c>
    </row>
    <row r="123" spans="1:25" ht="12.75">
      <c r="A123">
        <v>2</v>
      </c>
      <c r="B123" s="3">
        <f t="shared" si="13"/>
        <v>236.87100015153112</v>
      </c>
      <c r="C123" s="3">
        <f t="shared" si="13"/>
        <v>165.63160160971722</v>
      </c>
      <c r="D123" s="3">
        <f t="shared" si="13"/>
        <v>124.58799358619493</v>
      </c>
      <c r="E123" s="3">
        <f t="shared" si="13"/>
        <v>101.51614292208475</v>
      </c>
      <c r="F123" s="3">
        <f t="shared" si="13"/>
        <v>85.89827478022556</v>
      </c>
      <c r="G123" s="3">
        <f t="shared" si="13"/>
        <v>72.51153065863197</v>
      </c>
      <c r="H123" s="3">
        <f t="shared" si="8"/>
        <v>2</v>
      </c>
      <c r="I123" s="3">
        <f t="shared" si="14"/>
        <v>236.87100015153112</v>
      </c>
      <c r="J123" s="3">
        <f t="shared" si="15"/>
        <v>1</v>
      </c>
      <c r="K123">
        <f t="shared" si="16"/>
      </c>
      <c r="L123">
        <f t="shared" si="17"/>
      </c>
      <c r="M123">
        <f t="shared" si="18"/>
      </c>
      <c r="N123">
        <f t="shared" si="19"/>
      </c>
      <c r="O123">
        <f t="shared" si="20"/>
      </c>
      <c r="P123">
        <f t="shared" si="21"/>
      </c>
      <c r="Q123">
        <f t="shared" si="10"/>
      </c>
      <c r="R123">
        <f t="shared" si="11"/>
      </c>
      <c r="S123">
        <f t="shared" si="11"/>
      </c>
      <c r="T123">
        <f t="shared" si="11"/>
      </c>
      <c r="U123">
        <f t="shared" si="11"/>
      </c>
      <c r="V123">
        <f t="shared" si="22"/>
      </c>
      <c r="W123">
        <f t="shared" si="12"/>
      </c>
      <c r="X123">
        <f t="shared" si="12"/>
      </c>
      <c r="Y123">
        <f t="shared" si="12"/>
      </c>
    </row>
    <row r="124" spans="1:25" ht="12.75">
      <c r="A124">
        <v>3</v>
      </c>
      <c r="B124" s="3">
        <f t="shared" si="13"/>
        <v>355.3065002272966</v>
      </c>
      <c r="C124" s="3">
        <f t="shared" si="13"/>
        <v>248.4474024145758</v>
      </c>
      <c r="D124" s="3">
        <f t="shared" si="13"/>
        <v>186.88199037929238</v>
      </c>
      <c r="E124" s="3">
        <f t="shared" si="13"/>
        <v>152.27421438312712</v>
      </c>
      <c r="F124" s="3">
        <f t="shared" si="13"/>
        <v>128.84741217033834</v>
      </c>
      <c r="G124" s="3">
        <f t="shared" si="13"/>
        <v>108.76729598794796</v>
      </c>
      <c r="H124" s="3">
        <f t="shared" si="8"/>
        <v>3</v>
      </c>
      <c r="I124" s="3">
        <f t="shared" si="14"/>
        <v>355.3065002272966</v>
      </c>
      <c r="J124" s="3">
        <f t="shared" si="15"/>
        <v>1</v>
      </c>
      <c r="K124">
        <f t="shared" si="16"/>
      </c>
      <c r="L124">
        <f t="shared" si="17"/>
      </c>
      <c r="M124">
        <f t="shared" si="18"/>
      </c>
      <c r="N124">
        <f t="shared" si="19"/>
      </c>
      <c r="O124">
        <f t="shared" si="20"/>
      </c>
      <c r="P124">
        <f t="shared" si="21"/>
      </c>
      <c r="Q124">
        <f t="shared" si="10"/>
      </c>
      <c r="R124">
        <f t="shared" si="11"/>
      </c>
      <c r="S124">
        <f t="shared" si="11"/>
      </c>
      <c r="T124">
        <f t="shared" si="11"/>
      </c>
      <c r="U124">
        <f t="shared" si="11"/>
      </c>
      <c r="V124">
        <f t="shared" si="22"/>
      </c>
      <c r="W124">
        <f t="shared" si="12"/>
      </c>
      <c r="X124">
        <f t="shared" si="12"/>
      </c>
      <c r="Y124">
        <f t="shared" si="12"/>
      </c>
    </row>
    <row r="125" spans="1:25" ht="12.75">
      <c r="A125">
        <v>4</v>
      </c>
      <c r="B125" s="3">
        <f t="shared" si="13"/>
        <v>473.74200030306224</v>
      </c>
      <c r="C125" s="3">
        <f t="shared" si="13"/>
        <v>331.26320321943444</v>
      </c>
      <c r="D125" s="3">
        <f t="shared" si="13"/>
        <v>249.17598717238985</v>
      </c>
      <c r="E125" s="3">
        <f t="shared" si="13"/>
        <v>203.0322858441695</v>
      </c>
      <c r="F125" s="3">
        <f t="shared" si="13"/>
        <v>171.79654956045113</v>
      </c>
      <c r="G125" s="3">
        <f t="shared" si="13"/>
        <v>145.02306131726394</v>
      </c>
      <c r="H125" s="3">
        <f t="shared" si="8"/>
        <v>4</v>
      </c>
      <c r="I125" s="3">
        <f t="shared" si="14"/>
        <v>473.74200030306224</v>
      </c>
      <c r="J125" s="3">
        <f t="shared" si="15"/>
        <v>1</v>
      </c>
      <c r="K125">
        <f t="shared" si="16"/>
      </c>
      <c r="L125">
        <f t="shared" si="17"/>
      </c>
      <c r="M125">
        <f t="shared" si="18"/>
      </c>
      <c r="N125">
        <f t="shared" si="19"/>
      </c>
      <c r="O125">
        <f t="shared" si="20"/>
      </c>
      <c r="P125">
        <f t="shared" si="21"/>
      </c>
      <c r="Q125">
        <f t="shared" si="10"/>
      </c>
      <c r="R125">
        <f t="shared" si="11"/>
      </c>
      <c r="S125">
        <f t="shared" si="11"/>
      </c>
      <c r="T125">
        <f t="shared" si="11"/>
      </c>
      <c r="U125">
        <f t="shared" si="11"/>
      </c>
      <c r="V125">
        <f t="shared" si="22"/>
      </c>
      <c r="W125">
        <f t="shared" si="12"/>
      </c>
      <c r="X125">
        <f t="shared" si="12"/>
      </c>
      <c r="Y125">
        <f t="shared" si="12"/>
      </c>
    </row>
    <row r="126" spans="1:25" ht="12.75">
      <c r="A126">
        <v>5</v>
      </c>
      <c r="B126" s="3">
        <f t="shared" si="13"/>
        <v>592.1775003788277</v>
      </c>
      <c r="C126" s="3">
        <f t="shared" si="13"/>
        <v>414.079004024293</v>
      </c>
      <c r="D126" s="3">
        <f t="shared" si="13"/>
        <v>311.46998396548736</v>
      </c>
      <c r="E126" s="3">
        <f t="shared" si="13"/>
        <v>253.79035730521187</v>
      </c>
      <c r="F126" s="3">
        <f t="shared" si="13"/>
        <v>214.7456869505639</v>
      </c>
      <c r="G126" s="3">
        <f t="shared" si="13"/>
        <v>181.27882664657992</v>
      </c>
      <c r="H126" s="3">
        <f t="shared" si="8"/>
        <v>5</v>
      </c>
      <c r="I126" s="3">
        <f t="shared" si="14"/>
        <v>592.1775003788277</v>
      </c>
      <c r="J126" s="3">
        <f t="shared" si="15"/>
        <v>1</v>
      </c>
      <c r="K126">
        <f t="shared" si="16"/>
      </c>
      <c r="L126">
        <f t="shared" si="17"/>
      </c>
      <c r="M126">
        <f t="shared" si="18"/>
      </c>
      <c r="N126">
        <f t="shared" si="19"/>
      </c>
      <c r="O126">
        <f t="shared" si="20"/>
      </c>
      <c r="P126">
        <f t="shared" si="21"/>
      </c>
      <c r="Q126">
        <f t="shared" si="10"/>
      </c>
      <c r="R126">
        <f t="shared" si="11"/>
      </c>
      <c r="S126">
        <f t="shared" si="11"/>
      </c>
      <c r="T126">
        <f t="shared" si="11"/>
      </c>
      <c r="U126">
        <f t="shared" si="11"/>
      </c>
      <c r="V126">
        <f t="shared" si="22"/>
      </c>
      <c r="W126">
        <f t="shared" si="12"/>
      </c>
      <c r="X126">
        <f t="shared" si="12"/>
      </c>
      <c r="Y126">
        <f t="shared" si="12"/>
      </c>
    </row>
    <row r="127" spans="1:25" ht="12.75">
      <c r="A127">
        <v>6</v>
      </c>
      <c r="B127" s="3">
        <f t="shared" si="13"/>
        <v>710.6130004545932</v>
      </c>
      <c r="C127" s="3">
        <f t="shared" si="13"/>
        <v>496.8948048291516</v>
      </c>
      <c r="D127" s="3">
        <f t="shared" si="13"/>
        <v>373.76398075858475</v>
      </c>
      <c r="E127" s="3">
        <f t="shared" si="13"/>
        <v>304.54842876625423</v>
      </c>
      <c r="F127" s="3">
        <f t="shared" si="13"/>
        <v>257.6948243406767</v>
      </c>
      <c r="G127" s="3">
        <f t="shared" si="13"/>
        <v>217.53459197589592</v>
      </c>
      <c r="H127" s="3">
        <f t="shared" si="8"/>
        <v>6</v>
      </c>
      <c r="I127" s="3">
        <f t="shared" si="14"/>
        <v>710.6130004545932</v>
      </c>
      <c r="J127" s="3">
        <f t="shared" si="15"/>
        <v>1</v>
      </c>
      <c r="K127">
        <f t="shared" si="16"/>
      </c>
      <c r="L127">
        <f t="shared" si="17"/>
      </c>
      <c r="M127">
        <f t="shared" si="18"/>
      </c>
      <c r="N127">
        <f t="shared" si="19"/>
      </c>
      <c r="O127">
        <f t="shared" si="20"/>
      </c>
      <c r="P127">
        <f t="shared" si="21"/>
      </c>
      <c r="Q127">
        <f t="shared" si="10"/>
      </c>
      <c r="R127">
        <f t="shared" si="11"/>
      </c>
      <c r="S127">
        <f t="shared" si="11"/>
      </c>
      <c r="T127">
        <f t="shared" si="11"/>
      </c>
      <c r="U127">
        <f t="shared" si="11"/>
      </c>
      <c r="V127">
        <f t="shared" si="22"/>
      </c>
      <c r="W127">
        <f t="shared" si="12"/>
      </c>
      <c r="X127">
        <f t="shared" si="12"/>
      </c>
      <c r="Y127">
        <f t="shared" si="12"/>
      </c>
    </row>
    <row r="128" spans="1:25" ht="12.75">
      <c r="A128">
        <v>7</v>
      </c>
      <c r="B128" s="3">
        <f t="shared" si="13"/>
        <v>829.0485005303589</v>
      </c>
      <c r="C128" s="3">
        <f t="shared" si="13"/>
        <v>579.7106056340102</v>
      </c>
      <c r="D128" s="3">
        <f t="shared" si="13"/>
        <v>436.0579775516823</v>
      </c>
      <c r="E128" s="3">
        <f t="shared" si="13"/>
        <v>355.3065002272966</v>
      </c>
      <c r="F128" s="3">
        <f t="shared" si="13"/>
        <v>300.64396173078944</v>
      </c>
      <c r="G128" s="3">
        <f t="shared" si="13"/>
        <v>253.79035730521187</v>
      </c>
      <c r="H128" s="3">
        <f t="shared" si="8"/>
        <v>7</v>
      </c>
      <c r="I128" s="3">
        <f t="shared" si="14"/>
        <v>829.0485005303589</v>
      </c>
      <c r="J128" s="3">
        <f t="shared" si="15"/>
        <v>1</v>
      </c>
      <c r="K128">
        <f t="shared" si="16"/>
      </c>
      <c r="L128">
        <f t="shared" si="17"/>
      </c>
      <c r="M128">
        <f t="shared" si="18"/>
      </c>
      <c r="N128">
        <f t="shared" si="19"/>
      </c>
      <c r="O128">
        <f t="shared" si="20"/>
      </c>
      <c r="P128">
        <f t="shared" si="21"/>
      </c>
      <c r="Q128">
        <f t="shared" si="10"/>
      </c>
      <c r="R128">
        <f t="shared" si="11"/>
      </c>
      <c r="S128">
        <f t="shared" si="11"/>
      </c>
      <c r="T128">
        <f t="shared" si="11"/>
      </c>
      <c r="U128">
        <f t="shared" si="11"/>
      </c>
      <c r="V128">
        <f t="shared" si="22"/>
      </c>
      <c r="W128">
        <f t="shared" si="12"/>
      </c>
      <c r="X128">
        <f t="shared" si="12"/>
      </c>
      <c r="Y128">
        <f t="shared" si="12"/>
      </c>
    </row>
    <row r="129" spans="1:25" ht="12.75">
      <c r="A129">
        <v>8</v>
      </c>
      <c r="B129" s="3">
        <f t="shared" si="13"/>
        <v>947.4840006061245</v>
      </c>
      <c r="C129" s="3">
        <f t="shared" si="13"/>
        <v>662.5264064388689</v>
      </c>
      <c r="D129" s="3">
        <f t="shared" si="13"/>
        <v>498.3519743447797</v>
      </c>
      <c r="E129" s="3">
        <f t="shared" si="13"/>
        <v>406.064571688339</v>
      </c>
      <c r="F129" s="3">
        <f t="shared" si="13"/>
        <v>343.59309912090225</v>
      </c>
      <c r="G129" s="3">
        <f t="shared" si="13"/>
        <v>290.0461226345279</v>
      </c>
      <c r="H129" s="3">
        <f t="shared" si="8"/>
        <v>8</v>
      </c>
      <c r="I129" s="3">
        <f t="shared" si="14"/>
        <v>947.4840006061245</v>
      </c>
      <c r="J129" s="3">
        <f t="shared" si="15"/>
        <v>1</v>
      </c>
      <c r="K129">
        <f t="shared" si="16"/>
      </c>
      <c r="L129">
        <f t="shared" si="17"/>
      </c>
      <c r="M129">
        <f t="shared" si="18"/>
      </c>
      <c r="N129">
        <f t="shared" si="19"/>
      </c>
      <c r="O129">
        <f t="shared" si="20"/>
      </c>
      <c r="P129">
        <f t="shared" si="21"/>
      </c>
      <c r="Q129">
        <f t="shared" si="10"/>
      </c>
      <c r="R129">
        <f t="shared" si="11"/>
      </c>
      <c r="S129">
        <f t="shared" si="11"/>
      </c>
      <c r="T129">
        <f t="shared" si="11"/>
      </c>
      <c r="U129">
        <f t="shared" si="11"/>
      </c>
      <c r="V129">
        <f t="shared" si="22"/>
      </c>
      <c r="W129">
        <f t="shared" si="12"/>
      </c>
      <c r="X129">
        <f t="shared" si="12"/>
      </c>
      <c r="Y129">
        <f t="shared" si="12"/>
      </c>
    </row>
    <row r="130" spans="1:25" ht="12.75">
      <c r="A130">
        <v>9</v>
      </c>
      <c r="B130" s="3">
        <f t="shared" si="13"/>
        <v>1065.9195006818898</v>
      </c>
      <c r="C130" s="3">
        <f t="shared" si="13"/>
        <v>745.3422072437276</v>
      </c>
      <c r="D130" s="3">
        <f t="shared" si="13"/>
        <v>560.6459711378772</v>
      </c>
      <c r="E130" s="3">
        <f t="shared" si="13"/>
        <v>456.82264314938135</v>
      </c>
      <c r="F130" s="3">
        <f t="shared" si="13"/>
        <v>386.542236511015</v>
      </c>
      <c r="G130" s="3">
        <f t="shared" si="13"/>
        <v>326.30188796384385</v>
      </c>
      <c r="H130" s="3">
        <f t="shared" si="8"/>
        <v>9</v>
      </c>
      <c r="I130" s="3">
        <f t="shared" si="14"/>
        <v>1065.9195006818898</v>
      </c>
      <c r="J130" s="3">
        <f t="shared" si="15"/>
        <v>1</v>
      </c>
      <c r="K130">
        <f t="shared" si="16"/>
      </c>
      <c r="L130">
        <f t="shared" si="17"/>
      </c>
      <c r="M130">
        <f t="shared" si="18"/>
      </c>
      <c r="N130">
        <f t="shared" si="19"/>
      </c>
      <c r="O130">
        <f t="shared" si="20"/>
      </c>
      <c r="P130">
        <f t="shared" si="21"/>
      </c>
      <c r="Q130">
        <f t="shared" si="10"/>
      </c>
      <c r="R130">
        <f t="shared" si="11"/>
      </c>
      <c r="S130">
        <f t="shared" si="11"/>
      </c>
      <c r="T130">
        <f t="shared" si="11"/>
      </c>
      <c r="U130">
        <f t="shared" si="11"/>
      </c>
      <c r="V130">
        <f t="shared" si="22"/>
      </c>
      <c r="W130">
        <f t="shared" si="12"/>
      </c>
      <c r="X130">
        <f t="shared" si="12"/>
      </c>
      <c r="Y130">
        <f t="shared" si="12"/>
      </c>
    </row>
    <row r="131" spans="1:25" ht="12.75">
      <c r="A131">
        <v>10</v>
      </c>
      <c r="B131" s="3">
        <f t="shared" si="13"/>
        <v>1184.3550007576555</v>
      </c>
      <c r="C131" s="3">
        <f t="shared" si="13"/>
        <v>828.158008048586</v>
      </c>
      <c r="D131" s="3">
        <f t="shared" si="13"/>
        <v>622.9399679309747</v>
      </c>
      <c r="E131" s="3">
        <f t="shared" si="13"/>
        <v>507.58071461042374</v>
      </c>
      <c r="F131" s="3">
        <f t="shared" si="13"/>
        <v>429.4913739011278</v>
      </c>
      <c r="G131" s="3">
        <f t="shared" si="13"/>
        <v>362.55765329315983</v>
      </c>
      <c r="H131" s="3">
        <f t="shared" si="8"/>
        <v>10</v>
      </c>
      <c r="I131" s="3">
        <f t="shared" si="14"/>
        <v>1184.3550007576555</v>
      </c>
      <c r="J131" s="3">
        <f t="shared" si="15"/>
        <v>1</v>
      </c>
      <c r="K131">
        <f t="shared" si="16"/>
      </c>
      <c r="L131">
        <f t="shared" si="17"/>
      </c>
      <c r="M131">
        <f t="shared" si="18"/>
      </c>
      <c r="N131">
        <f t="shared" si="19"/>
      </c>
      <c r="O131">
        <f t="shared" si="20"/>
      </c>
      <c r="P131">
        <f t="shared" si="21"/>
      </c>
      <c r="Q131">
        <f t="shared" si="10"/>
      </c>
      <c r="R131">
        <f t="shared" si="11"/>
      </c>
      <c r="S131">
        <f t="shared" si="11"/>
      </c>
      <c r="T131">
        <f t="shared" si="11"/>
      </c>
      <c r="U131">
        <f t="shared" si="11"/>
      </c>
      <c r="V131">
        <f t="shared" si="22"/>
      </c>
      <c r="W131">
        <f t="shared" si="12"/>
      </c>
      <c r="X131">
        <f t="shared" si="12"/>
      </c>
      <c r="Y131">
        <f t="shared" si="12"/>
      </c>
    </row>
    <row r="132" spans="1:25" ht="12.75">
      <c r="A132">
        <v>11</v>
      </c>
      <c r="B132" s="3">
        <f t="shared" si="13"/>
        <v>1302.790500833421</v>
      </c>
      <c r="C132" s="3">
        <f t="shared" si="13"/>
        <v>910.9738088534447</v>
      </c>
      <c r="D132" s="3">
        <f t="shared" si="13"/>
        <v>685.233964724072</v>
      </c>
      <c r="E132" s="3">
        <f t="shared" si="13"/>
        <v>558.3387860714662</v>
      </c>
      <c r="F132" s="3">
        <f t="shared" si="13"/>
        <v>472.4405112912405</v>
      </c>
      <c r="G132" s="3">
        <f t="shared" si="13"/>
        <v>398.81341862247587</v>
      </c>
      <c r="H132" s="3">
        <f t="shared" si="8"/>
        <v>11</v>
      </c>
      <c r="I132" s="3">
        <f t="shared" si="14"/>
        <v>1302.790500833421</v>
      </c>
      <c r="J132" s="3">
        <f t="shared" si="15"/>
        <v>1</v>
      </c>
      <c r="K132">
        <f t="shared" si="16"/>
      </c>
      <c r="L132">
        <f t="shared" si="17"/>
      </c>
      <c r="M132">
        <f t="shared" si="18"/>
      </c>
      <c r="N132">
        <f t="shared" si="19"/>
      </c>
      <c r="O132">
        <f t="shared" si="20"/>
      </c>
      <c r="P132">
        <f t="shared" si="21"/>
      </c>
      <c r="Q132">
        <f t="shared" si="10"/>
      </c>
      <c r="R132">
        <f t="shared" si="11"/>
      </c>
      <c r="S132">
        <f t="shared" si="11"/>
      </c>
      <c r="T132">
        <f t="shared" si="11"/>
      </c>
      <c r="U132">
        <f t="shared" si="11"/>
      </c>
      <c r="V132">
        <f t="shared" si="22"/>
      </c>
      <c r="W132">
        <f t="shared" si="12"/>
      </c>
      <c r="X132">
        <f t="shared" si="12"/>
      </c>
      <c r="Y132">
        <f t="shared" si="12"/>
      </c>
    </row>
    <row r="133" spans="1:25" ht="12.75">
      <c r="A133">
        <v>12</v>
      </c>
      <c r="B133" s="3">
        <f t="shared" si="13"/>
        <v>1421.2260009091865</v>
      </c>
      <c r="C133" s="3">
        <f t="shared" si="13"/>
        <v>993.7896096583032</v>
      </c>
      <c r="D133" s="3">
        <f t="shared" si="13"/>
        <v>747.5279615171695</v>
      </c>
      <c r="E133" s="3">
        <f t="shared" si="13"/>
        <v>609.0968575325085</v>
      </c>
      <c r="F133" s="3">
        <f t="shared" si="13"/>
        <v>515.3896486813534</v>
      </c>
      <c r="G133" s="3">
        <f t="shared" si="13"/>
        <v>435.06918395179184</v>
      </c>
      <c r="H133" s="3">
        <f t="shared" si="8"/>
        <v>12</v>
      </c>
      <c r="I133" s="3">
        <f t="shared" si="14"/>
        <v>1421.2260009091865</v>
      </c>
      <c r="J133" s="3">
        <f t="shared" si="15"/>
        <v>1</v>
      </c>
      <c r="K133">
        <f t="shared" si="16"/>
      </c>
      <c r="L133">
        <f t="shared" si="17"/>
      </c>
      <c r="M133">
        <f t="shared" si="18"/>
      </c>
      <c r="N133">
        <f t="shared" si="19"/>
      </c>
      <c r="O133">
        <f t="shared" si="20"/>
      </c>
      <c r="P133">
        <f t="shared" si="21"/>
      </c>
      <c r="Q133">
        <f t="shared" si="10"/>
      </c>
      <c r="R133">
        <f t="shared" si="11"/>
      </c>
      <c r="S133">
        <f t="shared" si="11"/>
      </c>
      <c r="T133">
        <f t="shared" si="11"/>
      </c>
      <c r="U133">
        <f t="shared" si="11"/>
      </c>
      <c r="V133">
        <f t="shared" si="22"/>
      </c>
      <c r="W133">
        <f t="shared" si="12"/>
      </c>
      <c r="X133">
        <f t="shared" si="12"/>
      </c>
      <c r="Y133">
        <f t="shared" si="12"/>
      </c>
    </row>
    <row r="134" spans="1:25" ht="12.75">
      <c r="A134">
        <v>13</v>
      </c>
      <c r="B134" s="3">
        <f t="shared" si="13"/>
        <v>1539.661500984952</v>
      </c>
      <c r="C134" s="3">
        <f t="shared" si="13"/>
        <v>1076.605410463162</v>
      </c>
      <c r="D134" s="3">
        <f t="shared" si="13"/>
        <v>809.8219583102671</v>
      </c>
      <c r="E134" s="3">
        <f t="shared" si="13"/>
        <v>659.8549289935509</v>
      </c>
      <c r="F134" s="3">
        <f t="shared" si="13"/>
        <v>558.3387860714662</v>
      </c>
      <c r="G134" s="3">
        <f t="shared" si="13"/>
        <v>471.3249492811079</v>
      </c>
      <c r="H134" s="3">
        <f t="shared" si="8"/>
        <v>13</v>
      </c>
      <c r="I134" s="3">
        <f t="shared" si="14"/>
        <v>1539.661500984952</v>
      </c>
      <c r="J134" s="3">
        <f t="shared" si="15"/>
        <v>1</v>
      </c>
      <c r="K134">
        <f t="shared" si="16"/>
      </c>
      <c r="L134">
        <f t="shared" si="17"/>
      </c>
      <c r="M134">
        <f t="shared" si="18"/>
      </c>
      <c r="N134">
        <f t="shared" si="19"/>
      </c>
      <c r="O134">
        <f t="shared" si="20"/>
      </c>
      <c r="P134">
        <f t="shared" si="21"/>
      </c>
      <c r="Q134">
        <f t="shared" si="10"/>
      </c>
      <c r="R134">
        <f t="shared" si="11"/>
      </c>
      <c r="S134">
        <f t="shared" si="11"/>
      </c>
      <c r="T134">
        <f t="shared" si="11"/>
      </c>
      <c r="U134">
        <f t="shared" si="11"/>
      </c>
      <c r="V134">
        <f t="shared" si="22"/>
      </c>
      <c r="W134">
        <f t="shared" si="12"/>
      </c>
      <c r="X134">
        <f t="shared" si="12"/>
      </c>
      <c r="Y134">
        <f t="shared" si="12"/>
      </c>
    </row>
    <row r="135" spans="1:25" ht="12.75">
      <c r="A135">
        <v>14</v>
      </c>
      <c r="B135" s="3">
        <f t="shared" si="13"/>
        <v>1658.0970010607177</v>
      </c>
      <c r="C135" s="3">
        <f t="shared" si="13"/>
        <v>1159.4212112680204</v>
      </c>
      <c r="D135" s="3">
        <f t="shared" si="13"/>
        <v>872.1159551033646</v>
      </c>
      <c r="E135" s="3">
        <f t="shared" si="13"/>
        <v>710.6130004545932</v>
      </c>
      <c r="F135" s="3">
        <f t="shared" si="13"/>
        <v>601.2879234615789</v>
      </c>
      <c r="G135" s="3">
        <f t="shared" si="13"/>
        <v>507.58071461042374</v>
      </c>
      <c r="H135" s="3">
        <f t="shared" si="8"/>
        <v>14</v>
      </c>
      <c r="I135" s="3">
        <f t="shared" si="14"/>
        <v>1658.0970010607177</v>
      </c>
      <c r="J135" s="3">
        <f t="shared" si="15"/>
        <v>1</v>
      </c>
      <c r="K135">
        <f t="shared" si="16"/>
      </c>
      <c r="L135">
        <f t="shared" si="17"/>
      </c>
      <c r="M135">
        <f t="shared" si="18"/>
      </c>
      <c r="N135">
        <f t="shared" si="19"/>
      </c>
      <c r="O135">
        <f t="shared" si="20"/>
      </c>
      <c r="P135">
        <f t="shared" si="21"/>
      </c>
      <c r="Q135">
        <f t="shared" si="10"/>
      </c>
      <c r="R135">
        <f t="shared" si="11"/>
      </c>
      <c r="S135">
        <f t="shared" si="11"/>
      </c>
      <c r="T135">
        <f t="shared" si="11"/>
      </c>
      <c r="U135">
        <f t="shared" si="11"/>
      </c>
      <c r="V135">
        <f t="shared" si="22"/>
      </c>
      <c r="W135">
        <f t="shared" si="12"/>
      </c>
      <c r="X135">
        <f t="shared" si="12"/>
      </c>
      <c r="Y135">
        <f t="shared" si="12"/>
      </c>
    </row>
    <row r="136" spans="1:25" ht="12.75">
      <c r="A136">
        <v>15</v>
      </c>
      <c r="B136" s="3">
        <f t="shared" si="13"/>
        <v>1776.5325011364832</v>
      </c>
      <c r="C136" s="3">
        <f t="shared" si="13"/>
        <v>1242.237012072879</v>
      </c>
      <c r="D136" s="3">
        <f t="shared" si="13"/>
        <v>934.409951896462</v>
      </c>
      <c r="E136" s="3">
        <f t="shared" si="13"/>
        <v>761.3710719156356</v>
      </c>
      <c r="F136" s="3">
        <f t="shared" si="13"/>
        <v>644.2370608516917</v>
      </c>
      <c r="G136" s="3">
        <f t="shared" si="13"/>
        <v>543.8364799397398</v>
      </c>
      <c r="H136" s="3">
        <f t="shared" si="8"/>
        <v>15</v>
      </c>
      <c r="I136" s="3">
        <f t="shared" si="14"/>
        <v>1776.5325011364832</v>
      </c>
      <c r="J136" s="3">
        <f t="shared" si="15"/>
        <v>1</v>
      </c>
      <c r="K136">
        <f t="shared" si="16"/>
      </c>
      <c r="L136">
        <f t="shared" si="17"/>
      </c>
      <c r="M136">
        <f t="shared" si="18"/>
      </c>
      <c r="N136">
        <f t="shared" si="19"/>
      </c>
      <c r="O136">
        <f t="shared" si="20"/>
      </c>
      <c r="P136">
        <f t="shared" si="21"/>
      </c>
      <c r="Q136">
        <f t="shared" si="10"/>
      </c>
      <c r="R136">
        <f t="shared" si="11"/>
      </c>
      <c r="S136">
        <f t="shared" si="11"/>
      </c>
      <c r="T136">
        <f t="shared" si="11"/>
      </c>
      <c r="U136">
        <f t="shared" si="11"/>
      </c>
      <c r="V136">
        <f t="shared" si="22"/>
      </c>
      <c r="W136">
        <f t="shared" si="12"/>
      </c>
      <c r="X136">
        <f t="shared" si="12"/>
      </c>
      <c r="Y136">
        <f t="shared" si="12"/>
      </c>
    </row>
    <row r="137" spans="1:25" ht="12.75">
      <c r="A137">
        <v>16</v>
      </c>
      <c r="B137" s="3">
        <f t="shared" si="13"/>
        <v>1894.968001212249</v>
      </c>
      <c r="C137" s="3">
        <f t="shared" si="13"/>
        <v>1325.0528128777378</v>
      </c>
      <c r="D137" s="3">
        <f t="shared" si="13"/>
        <v>996.7039486895594</v>
      </c>
      <c r="E137" s="3">
        <f t="shared" si="13"/>
        <v>812.129143376678</v>
      </c>
      <c r="F137" s="3">
        <f t="shared" si="13"/>
        <v>687.1861982418045</v>
      </c>
      <c r="G137" s="3">
        <f t="shared" si="13"/>
        <v>580.0922452690558</v>
      </c>
      <c r="H137" s="3">
        <f t="shared" si="8"/>
        <v>16</v>
      </c>
      <c r="I137" s="3">
        <f t="shared" si="14"/>
        <v>1894.968001212249</v>
      </c>
      <c r="J137" s="3">
        <f t="shared" si="15"/>
        <v>1</v>
      </c>
      <c r="K137">
        <f t="shared" si="16"/>
      </c>
      <c r="L137">
        <f t="shared" si="17"/>
      </c>
      <c r="M137">
        <f t="shared" si="18"/>
      </c>
      <c r="N137">
        <f t="shared" si="19"/>
      </c>
      <c r="O137">
        <f t="shared" si="20"/>
      </c>
      <c r="P137">
        <f t="shared" si="21"/>
      </c>
      <c r="Q137">
        <f t="shared" si="10"/>
      </c>
      <c r="R137">
        <f aca="true" t="shared" si="23" ref="R137:R200">IF(AND($J137&lt;$J138,$J137=R$120),C137-D137,"")</f>
      </c>
      <c r="S137">
        <f aca="true" t="shared" si="24" ref="S137:S200">IF(AND($J137&lt;$J138,$J137=S$120),D137-E137,"")</f>
      </c>
      <c r="T137">
        <f aca="true" t="shared" si="25" ref="T137:T200">IF(AND($J137&lt;$J138,$J137=T$120),E137-F137,"")</f>
      </c>
      <c r="U137">
        <f aca="true" t="shared" si="26" ref="U137:U200">IF(AND($J137&lt;$J138,$J137=U$120),F137-G137,"")</f>
      </c>
      <c r="V137">
        <f t="shared" si="22"/>
      </c>
      <c r="W137">
        <f aca="true" t="shared" si="27" ref="W137:W200">IF(AND($J137&lt;$J138,$J137=W$120),C137,"")</f>
      </c>
      <c r="X137">
        <f aca="true" t="shared" si="28" ref="X137:X200">IF(AND($J137&lt;$J138,$J137=X$120),D137,"")</f>
      </c>
      <c r="Y137">
        <f aca="true" t="shared" si="29" ref="Y137:Y200">IF(AND($J137&lt;$J138,$J137=Y$120),E137,"")</f>
      </c>
    </row>
    <row r="138" spans="1:25" ht="12.75">
      <c r="A138">
        <v>17</v>
      </c>
      <c r="B138" s="3">
        <f t="shared" si="13"/>
        <v>2013.4035012880145</v>
      </c>
      <c r="C138" s="3">
        <f t="shared" si="13"/>
        <v>1407.8686136825963</v>
      </c>
      <c r="D138" s="3">
        <f t="shared" si="13"/>
        <v>1058.9979454826569</v>
      </c>
      <c r="E138" s="3">
        <f t="shared" si="13"/>
        <v>862.8872148377203</v>
      </c>
      <c r="F138" s="3">
        <f t="shared" si="13"/>
        <v>730.1353356319172</v>
      </c>
      <c r="G138" s="3">
        <f t="shared" si="13"/>
        <v>616.3480105983716</v>
      </c>
      <c r="H138" s="3">
        <f t="shared" si="8"/>
        <v>17</v>
      </c>
      <c r="I138" s="3">
        <f t="shared" si="14"/>
        <v>2013.4035012880145</v>
      </c>
      <c r="J138" s="3">
        <f t="shared" si="15"/>
        <v>1</v>
      </c>
      <c r="K138">
        <f t="shared" si="16"/>
      </c>
      <c r="L138">
        <f t="shared" si="17"/>
      </c>
      <c r="M138">
        <f t="shared" si="18"/>
      </c>
      <c r="N138">
        <f t="shared" si="19"/>
      </c>
      <c r="O138">
        <f t="shared" si="20"/>
      </c>
      <c r="P138">
        <f t="shared" si="21"/>
      </c>
      <c r="Q138">
        <f t="shared" si="10"/>
      </c>
      <c r="R138">
        <f t="shared" si="23"/>
      </c>
      <c r="S138">
        <f t="shared" si="24"/>
      </c>
      <c r="T138">
        <f t="shared" si="25"/>
      </c>
      <c r="U138">
        <f t="shared" si="26"/>
      </c>
      <c r="V138">
        <f t="shared" si="22"/>
      </c>
      <c r="W138">
        <f t="shared" si="27"/>
      </c>
      <c r="X138">
        <f t="shared" si="28"/>
      </c>
      <c r="Y138">
        <f t="shared" si="29"/>
      </c>
    </row>
    <row r="139" spans="1:25" ht="12.75">
      <c r="A139">
        <v>18</v>
      </c>
      <c r="B139" s="3">
        <f t="shared" si="13"/>
        <v>2131.8390013637795</v>
      </c>
      <c r="C139" s="3">
        <f t="shared" si="13"/>
        <v>1490.6844144874551</v>
      </c>
      <c r="D139" s="3">
        <f t="shared" si="13"/>
        <v>1121.2919422757543</v>
      </c>
      <c r="E139" s="3">
        <f t="shared" si="13"/>
        <v>913.6452862987627</v>
      </c>
      <c r="F139" s="3">
        <f t="shared" si="13"/>
        <v>773.08447302203</v>
      </c>
      <c r="G139" s="3">
        <f t="shared" si="13"/>
        <v>652.6037759276877</v>
      </c>
      <c r="H139" s="3">
        <f t="shared" si="8"/>
        <v>18</v>
      </c>
      <c r="I139" s="3">
        <f t="shared" si="14"/>
        <v>2131.8390013637795</v>
      </c>
      <c r="J139" s="3">
        <f t="shared" si="15"/>
        <v>1</v>
      </c>
      <c r="K139">
        <f t="shared" si="16"/>
      </c>
      <c r="L139">
        <f t="shared" si="17"/>
      </c>
      <c r="M139">
        <f t="shared" si="18"/>
      </c>
      <c r="N139">
        <f t="shared" si="19"/>
      </c>
      <c r="O139">
        <f t="shared" si="20"/>
      </c>
      <c r="P139">
        <f t="shared" si="21"/>
      </c>
      <c r="Q139">
        <f t="shared" si="10"/>
      </c>
      <c r="R139">
        <f t="shared" si="23"/>
      </c>
      <c r="S139">
        <f t="shared" si="24"/>
      </c>
      <c r="T139">
        <f t="shared" si="25"/>
      </c>
      <c r="U139">
        <f t="shared" si="26"/>
      </c>
      <c r="V139">
        <f t="shared" si="22"/>
      </c>
      <c r="W139">
        <f t="shared" si="27"/>
      </c>
      <c r="X139">
        <f t="shared" si="28"/>
      </c>
      <c r="Y139">
        <f t="shared" si="29"/>
      </c>
    </row>
    <row r="140" spans="1:25" ht="12.75">
      <c r="A140">
        <v>19</v>
      </c>
      <c r="B140" s="3">
        <f t="shared" si="13"/>
        <v>2250.2745014395455</v>
      </c>
      <c r="C140" s="3">
        <f t="shared" si="13"/>
        <v>1573.5002152923137</v>
      </c>
      <c r="D140" s="3">
        <f t="shared" si="13"/>
        <v>1183.5859390688518</v>
      </c>
      <c r="E140" s="3">
        <f t="shared" si="13"/>
        <v>964.4033577598052</v>
      </c>
      <c r="F140" s="3">
        <f t="shared" si="13"/>
        <v>816.0336104121428</v>
      </c>
      <c r="G140" s="3">
        <f t="shared" si="13"/>
        <v>688.8595412570037</v>
      </c>
      <c r="H140" s="3">
        <f t="shared" si="8"/>
        <v>19</v>
      </c>
      <c r="I140" s="3">
        <f t="shared" si="14"/>
        <v>2250.2745014395455</v>
      </c>
      <c r="J140" s="3">
        <f t="shared" si="15"/>
        <v>1</v>
      </c>
      <c r="K140">
        <f t="shared" si="16"/>
      </c>
      <c r="L140">
        <f t="shared" si="17"/>
      </c>
      <c r="M140">
        <f t="shared" si="18"/>
      </c>
      <c r="N140">
        <f t="shared" si="19"/>
      </c>
      <c r="O140">
        <f t="shared" si="20"/>
      </c>
      <c r="P140">
        <f t="shared" si="21"/>
      </c>
      <c r="Q140">
        <f t="shared" si="10"/>
      </c>
      <c r="R140">
        <f t="shared" si="23"/>
      </c>
      <c r="S140">
        <f t="shared" si="24"/>
      </c>
      <c r="T140">
        <f t="shared" si="25"/>
      </c>
      <c r="U140">
        <f t="shared" si="26"/>
      </c>
      <c r="V140">
        <f t="shared" si="22"/>
      </c>
      <c r="W140">
        <f t="shared" si="27"/>
      </c>
      <c r="X140">
        <f t="shared" si="28"/>
      </c>
      <c r="Y140">
        <f t="shared" si="29"/>
      </c>
    </row>
    <row r="141" spans="1:25" ht="12.75">
      <c r="A141">
        <v>20</v>
      </c>
      <c r="B141" s="3">
        <f t="shared" si="13"/>
        <v>2368.710001515311</v>
      </c>
      <c r="C141" s="3">
        <f t="shared" si="13"/>
        <v>1656.316016097172</v>
      </c>
      <c r="D141" s="3">
        <f t="shared" si="13"/>
        <v>1245.8799358619494</v>
      </c>
      <c r="E141" s="3">
        <f t="shared" si="13"/>
        <v>1015.1614292208475</v>
      </c>
      <c r="F141" s="3">
        <f t="shared" si="13"/>
        <v>858.9827478022556</v>
      </c>
      <c r="G141" s="3">
        <f t="shared" si="13"/>
        <v>725.1153065863197</v>
      </c>
      <c r="H141" s="3">
        <f t="shared" si="8"/>
        <v>20</v>
      </c>
      <c r="I141" s="3">
        <f t="shared" si="14"/>
        <v>2368.710001515311</v>
      </c>
      <c r="J141" s="3">
        <f t="shared" si="15"/>
        <v>1</v>
      </c>
      <c r="K141">
        <f t="shared" si="16"/>
      </c>
      <c r="L141">
        <f t="shared" si="17"/>
      </c>
      <c r="M141">
        <f t="shared" si="18"/>
      </c>
      <c r="N141">
        <f t="shared" si="19"/>
      </c>
      <c r="O141">
        <f t="shared" si="20"/>
      </c>
      <c r="P141">
        <f t="shared" si="21"/>
      </c>
      <c r="Q141">
        <f t="shared" si="10"/>
      </c>
      <c r="R141">
        <f t="shared" si="23"/>
      </c>
      <c r="S141">
        <f t="shared" si="24"/>
      </c>
      <c r="T141">
        <f t="shared" si="25"/>
      </c>
      <c r="U141">
        <f t="shared" si="26"/>
      </c>
      <c r="V141">
        <f t="shared" si="22"/>
      </c>
      <c r="W141">
        <f t="shared" si="27"/>
      </c>
      <c r="X141">
        <f t="shared" si="28"/>
      </c>
      <c r="Y141">
        <f t="shared" si="29"/>
      </c>
    </row>
    <row r="142" spans="1:25" ht="12.75">
      <c r="A142">
        <v>21</v>
      </c>
      <c r="B142" s="3">
        <f t="shared" si="13"/>
        <v>2487.1455015910765</v>
      </c>
      <c r="C142" s="3">
        <f t="shared" si="13"/>
        <v>1739.1318169020308</v>
      </c>
      <c r="D142" s="3">
        <f t="shared" si="13"/>
        <v>1308.1739326550467</v>
      </c>
      <c r="E142" s="3">
        <f t="shared" si="13"/>
        <v>1065.9195006818898</v>
      </c>
      <c r="F142" s="3">
        <f t="shared" si="13"/>
        <v>901.9318851923686</v>
      </c>
      <c r="G142" s="3">
        <f t="shared" si="13"/>
        <v>761.3710719156356</v>
      </c>
      <c r="H142" s="3">
        <f t="shared" si="8"/>
        <v>21</v>
      </c>
      <c r="I142" s="3">
        <f t="shared" si="14"/>
        <v>2487.1455015910765</v>
      </c>
      <c r="J142" s="3">
        <f t="shared" si="15"/>
        <v>1</v>
      </c>
      <c r="K142">
        <f t="shared" si="16"/>
      </c>
      <c r="L142">
        <f t="shared" si="17"/>
      </c>
      <c r="M142">
        <f t="shared" si="18"/>
      </c>
      <c r="N142">
        <f t="shared" si="19"/>
      </c>
      <c r="O142">
        <f t="shared" si="20"/>
      </c>
      <c r="P142">
        <f t="shared" si="21"/>
      </c>
      <c r="Q142">
        <f t="shared" si="10"/>
      </c>
      <c r="R142">
        <f t="shared" si="23"/>
      </c>
      <c r="S142">
        <f t="shared" si="24"/>
      </c>
      <c r="T142">
        <f t="shared" si="25"/>
      </c>
      <c r="U142">
        <f t="shared" si="26"/>
      </c>
      <c r="V142">
        <f t="shared" si="22"/>
      </c>
      <c r="W142">
        <f t="shared" si="27"/>
      </c>
      <c r="X142">
        <f t="shared" si="28"/>
      </c>
      <c r="Y142">
        <f t="shared" si="29"/>
      </c>
    </row>
    <row r="143" spans="1:25" ht="12.75">
      <c r="A143">
        <v>22</v>
      </c>
      <c r="B143" s="3">
        <f t="shared" si="13"/>
        <v>2605.581001666842</v>
      </c>
      <c r="C143" s="3">
        <f t="shared" si="13"/>
        <v>1821.9476177068893</v>
      </c>
      <c r="D143" s="3">
        <f t="shared" si="13"/>
        <v>1370.467929448144</v>
      </c>
      <c r="E143" s="3">
        <f t="shared" si="13"/>
        <v>1116.6775721429324</v>
      </c>
      <c r="F143" s="3">
        <f t="shared" si="13"/>
        <v>944.881022582481</v>
      </c>
      <c r="G143" s="3">
        <f t="shared" si="13"/>
        <v>797.6268372449517</v>
      </c>
      <c r="H143" s="3">
        <f t="shared" si="8"/>
        <v>22</v>
      </c>
      <c r="I143" s="3">
        <f t="shared" si="14"/>
        <v>2605.581001666842</v>
      </c>
      <c r="J143" s="3">
        <f t="shared" si="15"/>
        <v>1</v>
      </c>
      <c r="K143">
        <f t="shared" si="16"/>
      </c>
      <c r="L143">
        <f t="shared" si="17"/>
      </c>
      <c r="M143">
        <f t="shared" si="18"/>
      </c>
      <c r="N143">
        <f t="shared" si="19"/>
      </c>
      <c r="O143">
        <f t="shared" si="20"/>
      </c>
      <c r="P143">
        <f t="shared" si="21"/>
      </c>
      <c r="Q143">
        <f t="shared" si="10"/>
      </c>
      <c r="R143">
        <f t="shared" si="23"/>
      </c>
      <c r="S143">
        <f t="shared" si="24"/>
      </c>
      <c r="T143">
        <f t="shared" si="25"/>
      </c>
      <c r="U143">
        <f t="shared" si="26"/>
      </c>
      <c r="V143">
        <f t="shared" si="22"/>
      </c>
      <c r="W143">
        <f t="shared" si="27"/>
      </c>
      <c r="X143">
        <f t="shared" si="28"/>
      </c>
      <c r="Y143">
        <f t="shared" si="29"/>
      </c>
    </row>
    <row r="144" spans="1:25" ht="12.75">
      <c r="A144">
        <v>23</v>
      </c>
      <c r="B144" s="3">
        <f t="shared" si="13"/>
        <v>2724.0165017426075</v>
      </c>
      <c r="C144" s="3">
        <f t="shared" si="13"/>
        <v>1904.7634185117481</v>
      </c>
      <c r="D144" s="3">
        <f t="shared" si="13"/>
        <v>1432.7619262412416</v>
      </c>
      <c r="E144" s="3">
        <f t="shared" si="13"/>
        <v>1167.4356436039745</v>
      </c>
      <c r="F144" s="3">
        <f t="shared" si="13"/>
        <v>987.830159972594</v>
      </c>
      <c r="G144" s="3">
        <f t="shared" si="13"/>
        <v>833.8826025742676</v>
      </c>
      <c r="H144" s="3">
        <f t="shared" si="8"/>
        <v>23</v>
      </c>
      <c r="I144" s="3">
        <f t="shared" si="14"/>
        <v>2724.0165017426075</v>
      </c>
      <c r="J144" s="3">
        <f t="shared" si="15"/>
        <v>1</v>
      </c>
      <c r="K144">
        <f t="shared" si="16"/>
      </c>
      <c r="L144">
        <f t="shared" si="17"/>
      </c>
      <c r="M144">
        <f t="shared" si="18"/>
      </c>
      <c r="N144">
        <f t="shared" si="19"/>
      </c>
      <c r="O144">
        <f t="shared" si="20"/>
      </c>
      <c r="P144">
        <f t="shared" si="21"/>
      </c>
      <c r="Q144">
        <f t="shared" si="10"/>
      </c>
      <c r="R144">
        <f t="shared" si="23"/>
      </c>
      <c r="S144">
        <f t="shared" si="24"/>
      </c>
      <c r="T144">
        <f t="shared" si="25"/>
      </c>
      <c r="U144">
        <f t="shared" si="26"/>
      </c>
      <c r="V144">
        <f t="shared" si="22"/>
      </c>
      <c r="W144">
        <f t="shared" si="27"/>
      </c>
      <c r="X144">
        <f t="shared" si="28"/>
      </c>
      <c r="Y144">
        <f t="shared" si="29"/>
      </c>
    </row>
    <row r="145" spans="1:25" ht="12.75">
      <c r="A145">
        <v>24</v>
      </c>
      <c r="B145" s="3">
        <f t="shared" si="13"/>
        <v>2842.452001818373</v>
      </c>
      <c r="C145" s="3">
        <f t="shared" si="13"/>
        <v>1987.5792193166064</v>
      </c>
      <c r="D145" s="3">
        <f t="shared" si="13"/>
        <v>1495.055923034339</v>
      </c>
      <c r="E145" s="3">
        <f t="shared" si="13"/>
        <v>1218.193715065017</v>
      </c>
      <c r="F145" s="3">
        <f t="shared" si="13"/>
        <v>1030.7792973627068</v>
      </c>
      <c r="G145" s="3">
        <f t="shared" si="13"/>
        <v>870.1383679035837</v>
      </c>
      <c r="H145" s="3">
        <f t="shared" si="8"/>
        <v>24</v>
      </c>
      <c r="I145" s="3">
        <f t="shared" si="14"/>
        <v>2842.452001818373</v>
      </c>
      <c r="J145" s="3">
        <f t="shared" si="15"/>
        <v>1</v>
      </c>
      <c r="K145">
        <f t="shared" si="16"/>
      </c>
      <c r="L145">
        <f t="shared" si="17"/>
      </c>
      <c r="M145">
        <f t="shared" si="18"/>
      </c>
      <c r="N145">
        <f t="shared" si="19"/>
      </c>
      <c r="O145">
        <f t="shared" si="20"/>
      </c>
      <c r="P145">
        <f t="shared" si="21"/>
      </c>
      <c r="Q145">
        <f t="shared" si="10"/>
      </c>
      <c r="R145">
        <f t="shared" si="23"/>
      </c>
      <c r="S145">
        <f t="shared" si="24"/>
      </c>
      <c r="T145">
        <f t="shared" si="25"/>
      </c>
      <c r="U145">
        <f t="shared" si="26"/>
      </c>
      <c r="V145">
        <f t="shared" si="22"/>
      </c>
      <c r="W145">
        <f t="shared" si="27"/>
      </c>
      <c r="X145">
        <f t="shared" si="28"/>
      </c>
      <c r="Y145">
        <f t="shared" si="29"/>
      </c>
    </row>
    <row r="146" spans="1:25" ht="12.75">
      <c r="A146">
        <v>25</v>
      </c>
      <c r="B146" s="3">
        <f t="shared" si="13"/>
        <v>2960.887501894139</v>
      </c>
      <c r="C146" s="3">
        <f t="shared" si="13"/>
        <v>2070.395020121465</v>
      </c>
      <c r="D146" s="3">
        <f t="shared" si="13"/>
        <v>1557.3499198274367</v>
      </c>
      <c r="E146" s="3">
        <f t="shared" si="13"/>
        <v>1268.9517865260595</v>
      </c>
      <c r="F146" s="3">
        <f t="shared" si="13"/>
        <v>1073.7284347528193</v>
      </c>
      <c r="G146" s="3">
        <f t="shared" si="13"/>
        <v>906.3941332328995</v>
      </c>
      <c r="H146" s="3">
        <f t="shared" si="8"/>
        <v>25</v>
      </c>
      <c r="I146" s="3">
        <f t="shared" si="14"/>
        <v>2960.887501894139</v>
      </c>
      <c r="J146" s="3">
        <f t="shared" si="15"/>
        <v>1</v>
      </c>
      <c r="K146">
        <f t="shared" si="16"/>
      </c>
      <c r="L146">
        <f t="shared" si="17"/>
      </c>
      <c r="M146">
        <f t="shared" si="18"/>
      </c>
      <c r="N146">
        <f t="shared" si="19"/>
      </c>
      <c r="O146">
        <f t="shared" si="20"/>
      </c>
      <c r="P146">
        <f t="shared" si="21"/>
      </c>
      <c r="Q146">
        <f t="shared" si="10"/>
      </c>
      <c r="R146">
        <f t="shared" si="23"/>
      </c>
      <c r="S146">
        <f t="shared" si="24"/>
      </c>
      <c r="T146">
        <f t="shared" si="25"/>
      </c>
      <c r="U146">
        <f t="shared" si="26"/>
      </c>
      <c r="V146">
        <f t="shared" si="22"/>
      </c>
      <c r="W146">
        <f t="shared" si="27"/>
      </c>
      <c r="X146">
        <f t="shared" si="28"/>
      </c>
      <c r="Y146">
        <f t="shared" si="29"/>
      </c>
    </row>
    <row r="147" spans="1:25" ht="12.75">
      <c r="A147">
        <v>26</v>
      </c>
      <c r="B147" s="3">
        <f t="shared" si="13"/>
        <v>3079.323001969904</v>
      </c>
      <c r="C147" s="3">
        <f t="shared" si="13"/>
        <v>2153.210820926324</v>
      </c>
      <c r="D147" s="3">
        <f t="shared" si="13"/>
        <v>1619.6439166205341</v>
      </c>
      <c r="E147" s="3">
        <f t="shared" si="13"/>
        <v>1319.7098579871017</v>
      </c>
      <c r="F147" s="3">
        <f t="shared" si="13"/>
        <v>1116.6775721429324</v>
      </c>
      <c r="G147" s="3">
        <f t="shared" si="13"/>
        <v>942.6498985622158</v>
      </c>
      <c r="H147" s="3">
        <f t="shared" si="8"/>
        <v>26</v>
      </c>
      <c r="I147" s="3">
        <f t="shared" si="14"/>
        <v>3079.323001969904</v>
      </c>
      <c r="J147" s="3">
        <f t="shared" si="15"/>
        <v>1</v>
      </c>
      <c r="K147">
        <f t="shared" si="16"/>
      </c>
      <c r="L147">
        <f t="shared" si="17"/>
      </c>
      <c r="M147">
        <f t="shared" si="18"/>
      </c>
      <c r="N147">
        <f t="shared" si="19"/>
      </c>
      <c r="O147">
        <f t="shared" si="20"/>
      </c>
      <c r="P147">
        <f t="shared" si="21"/>
      </c>
      <c r="Q147">
        <f t="shared" si="10"/>
      </c>
      <c r="R147">
        <f t="shared" si="23"/>
      </c>
      <c r="S147">
        <f t="shared" si="24"/>
      </c>
      <c r="T147">
        <f t="shared" si="25"/>
      </c>
      <c r="U147">
        <f t="shared" si="26"/>
      </c>
      <c r="V147">
        <f t="shared" si="22"/>
      </c>
      <c r="W147">
        <f t="shared" si="27"/>
      </c>
      <c r="X147">
        <f t="shared" si="28"/>
      </c>
      <c r="Y147">
        <f t="shared" si="29"/>
      </c>
    </row>
    <row r="148" spans="1:25" ht="12.75">
      <c r="A148">
        <v>27</v>
      </c>
      <c r="B148" s="3">
        <f t="shared" si="13"/>
        <v>3197.7585020456695</v>
      </c>
      <c r="C148" s="3">
        <f t="shared" si="13"/>
        <v>2236.026621731183</v>
      </c>
      <c r="D148" s="3">
        <f t="shared" si="13"/>
        <v>1681.9379134136316</v>
      </c>
      <c r="E148" s="3">
        <f t="shared" si="13"/>
        <v>1370.467929448144</v>
      </c>
      <c r="F148" s="3">
        <f t="shared" si="13"/>
        <v>1159.626709533045</v>
      </c>
      <c r="G148" s="3">
        <f t="shared" si="13"/>
        <v>978.9056638915316</v>
      </c>
      <c r="H148" s="3">
        <f t="shared" si="8"/>
        <v>27</v>
      </c>
      <c r="I148" s="3">
        <f t="shared" si="14"/>
        <v>3197.7585020456695</v>
      </c>
      <c r="J148" s="3">
        <f t="shared" si="15"/>
        <v>1</v>
      </c>
      <c r="K148">
        <f t="shared" si="16"/>
      </c>
      <c r="L148">
        <f t="shared" si="17"/>
      </c>
      <c r="M148">
        <f t="shared" si="18"/>
      </c>
      <c r="N148">
        <f t="shared" si="19"/>
      </c>
      <c r="O148">
        <f t="shared" si="20"/>
      </c>
      <c r="P148">
        <f t="shared" si="21"/>
      </c>
      <c r="Q148">
        <f t="shared" si="10"/>
      </c>
      <c r="R148">
        <f t="shared" si="23"/>
      </c>
      <c r="S148">
        <f t="shared" si="24"/>
      </c>
      <c r="T148">
        <f t="shared" si="25"/>
      </c>
      <c r="U148">
        <f t="shared" si="26"/>
      </c>
      <c r="V148">
        <f t="shared" si="22"/>
      </c>
      <c r="W148">
        <f t="shared" si="27"/>
      </c>
      <c r="X148">
        <f t="shared" si="28"/>
      </c>
      <c r="Y148">
        <f t="shared" si="29"/>
      </c>
    </row>
    <row r="149" spans="1:25" ht="12.75">
      <c r="A149">
        <v>28</v>
      </c>
      <c r="B149" s="3">
        <f t="shared" si="13"/>
        <v>3316.1940021214355</v>
      </c>
      <c r="C149" s="3">
        <f t="shared" si="13"/>
        <v>2318.842422536041</v>
      </c>
      <c r="D149" s="3">
        <f t="shared" si="13"/>
        <v>1744.2319102067293</v>
      </c>
      <c r="E149" s="3">
        <f t="shared" si="13"/>
        <v>1421.2260009091865</v>
      </c>
      <c r="F149" s="3">
        <f t="shared" si="13"/>
        <v>1202.5758469231578</v>
      </c>
      <c r="G149" s="3">
        <f t="shared" si="13"/>
        <v>1015.1614292208475</v>
      </c>
      <c r="H149" s="3">
        <f t="shared" si="8"/>
        <v>28</v>
      </c>
      <c r="I149" s="3">
        <f t="shared" si="14"/>
        <v>3316.1940021214355</v>
      </c>
      <c r="J149" s="3">
        <f t="shared" si="15"/>
        <v>1</v>
      </c>
      <c r="K149">
        <f t="shared" si="16"/>
      </c>
      <c r="L149">
        <f t="shared" si="17"/>
      </c>
      <c r="M149">
        <f t="shared" si="18"/>
      </c>
      <c r="N149">
        <f t="shared" si="19"/>
      </c>
      <c r="O149">
        <f t="shared" si="20"/>
      </c>
      <c r="P149">
        <f t="shared" si="21"/>
      </c>
      <c r="Q149">
        <f t="shared" si="10"/>
      </c>
      <c r="R149">
        <f t="shared" si="23"/>
      </c>
      <c r="S149">
        <f t="shared" si="24"/>
      </c>
      <c r="T149">
        <f t="shared" si="25"/>
      </c>
      <c r="U149">
        <f t="shared" si="26"/>
      </c>
      <c r="V149">
        <f t="shared" si="22"/>
      </c>
      <c r="W149">
        <f t="shared" si="27"/>
      </c>
      <c r="X149">
        <f t="shared" si="28"/>
      </c>
      <c r="Y149">
        <f t="shared" si="29"/>
      </c>
    </row>
    <row r="150" spans="1:25" ht="12.75">
      <c r="A150">
        <v>29</v>
      </c>
      <c r="B150" s="3">
        <f t="shared" si="13"/>
        <v>3434.6295021972014</v>
      </c>
      <c r="C150" s="3">
        <f t="shared" si="13"/>
        <v>2401.6582233409</v>
      </c>
      <c r="D150" s="3">
        <f t="shared" si="13"/>
        <v>1806.5259069998267</v>
      </c>
      <c r="E150" s="3">
        <f t="shared" si="13"/>
        <v>1471.984072370229</v>
      </c>
      <c r="F150" s="3">
        <f t="shared" si="13"/>
        <v>1245.5249843132704</v>
      </c>
      <c r="G150" s="3">
        <f t="shared" si="13"/>
        <v>1051.4171945501637</v>
      </c>
      <c r="H150" s="3">
        <f t="shared" si="8"/>
        <v>29</v>
      </c>
      <c r="I150" s="3">
        <f t="shared" si="14"/>
        <v>3434.6295021972014</v>
      </c>
      <c r="J150" s="3">
        <f t="shared" si="15"/>
        <v>1</v>
      </c>
      <c r="K150">
        <f t="shared" si="16"/>
      </c>
      <c r="L150">
        <f t="shared" si="17"/>
      </c>
      <c r="M150">
        <f t="shared" si="18"/>
      </c>
      <c r="N150">
        <f t="shared" si="19"/>
      </c>
      <c r="O150">
        <f t="shared" si="20"/>
      </c>
      <c r="P150">
        <f t="shared" si="21"/>
      </c>
      <c r="Q150">
        <f t="shared" si="10"/>
      </c>
      <c r="R150">
        <f t="shared" si="23"/>
      </c>
      <c r="S150">
        <f t="shared" si="24"/>
      </c>
      <c r="T150">
        <f t="shared" si="25"/>
      </c>
      <c r="U150">
        <f t="shared" si="26"/>
      </c>
      <c r="V150">
        <f t="shared" si="22"/>
      </c>
      <c r="W150">
        <f t="shared" si="27"/>
      </c>
      <c r="X150">
        <f t="shared" si="28"/>
      </c>
      <c r="Y150">
        <f t="shared" si="29"/>
      </c>
    </row>
    <row r="151" spans="1:25" ht="12.75">
      <c r="A151">
        <v>30</v>
      </c>
      <c r="B151" s="3">
        <f t="shared" si="13"/>
        <v>3553.0650022729665</v>
      </c>
      <c r="C151" s="3">
        <f t="shared" si="13"/>
        <v>2484.474024145758</v>
      </c>
      <c r="D151" s="3">
        <f t="shared" si="13"/>
        <v>1868.819903792924</v>
      </c>
      <c r="E151" s="3">
        <f t="shared" si="13"/>
        <v>1522.7421438312713</v>
      </c>
      <c r="F151" s="3">
        <f t="shared" si="13"/>
        <v>1288.4741217033834</v>
      </c>
      <c r="G151" s="3">
        <f t="shared" si="13"/>
        <v>1087.6729598794795</v>
      </c>
      <c r="H151" s="3">
        <f t="shared" si="8"/>
        <v>30</v>
      </c>
      <c r="I151" s="3">
        <f t="shared" si="14"/>
        <v>3553.0650022729665</v>
      </c>
      <c r="J151" s="3">
        <f t="shared" si="15"/>
        <v>1</v>
      </c>
      <c r="K151">
        <f t="shared" si="16"/>
      </c>
      <c r="L151">
        <f t="shared" si="17"/>
      </c>
      <c r="M151">
        <f t="shared" si="18"/>
      </c>
      <c r="N151">
        <f t="shared" si="19"/>
      </c>
      <c r="O151">
        <f t="shared" si="20"/>
      </c>
      <c r="P151">
        <f t="shared" si="21"/>
      </c>
      <c r="Q151">
        <f t="shared" si="10"/>
      </c>
      <c r="R151">
        <f t="shared" si="23"/>
      </c>
      <c r="S151">
        <f t="shared" si="24"/>
      </c>
      <c r="T151">
        <f t="shared" si="25"/>
      </c>
      <c r="U151">
        <f t="shared" si="26"/>
      </c>
      <c r="V151">
        <f t="shared" si="22"/>
      </c>
      <c r="W151">
        <f t="shared" si="27"/>
      </c>
      <c r="X151">
        <f t="shared" si="28"/>
      </c>
      <c r="Y151">
        <f t="shared" si="29"/>
      </c>
    </row>
    <row r="152" spans="1:25" ht="12.75">
      <c r="A152">
        <v>31</v>
      </c>
      <c r="B152" s="3">
        <f t="shared" si="13"/>
        <v>3671.500502348732</v>
      </c>
      <c r="C152" s="3">
        <f t="shared" si="13"/>
        <v>2567.289824950617</v>
      </c>
      <c r="D152" s="3">
        <f aca="true" t="shared" si="30" ref="B152:G201">$A152/D$18*RnP*RevPerMi/60</f>
        <v>1931.1139005860214</v>
      </c>
      <c r="E152" s="3">
        <f t="shared" si="30"/>
        <v>1573.5002152923137</v>
      </c>
      <c r="F152" s="3">
        <f t="shared" si="30"/>
        <v>1331.423259093496</v>
      </c>
      <c r="G152" s="3">
        <f t="shared" si="30"/>
        <v>1123.9287252087956</v>
      </c>
      <c r="H152" s="3">
        <f t="shared" si="8"/>
        <v>31</v>
      </c>
      <c r="I152" s="3">
        <f t="shared" si="14"/>
        <v>3671.500502348732</v>
      </c>
      <c r="J152" s="3">
        <f t="shared" si="15"/>
        <v>1</v>
      </c>
      <c r="K152">
        <f t="shared" si="16"/>
      </c>
      <c r="L152">
        <f t="shared" si="17"/>
      </c>
      <c r="M152">
        <f t="shared" si="18"/>
      </c>
      <c r="N152">
        <f t="shared" si="19"/>
      </c>
      <c r="O152">
        <f t="shared" si="20"/>
      </c>
      <c r="P152">
        <f t="shared" si="21"/>
      </c>
      <c r="Q152">
        <f t="shared" si="10"/>
      </c>
      <c r="R152">
        <f t="shared" si="23"/>
      </c>
      <c r="S152">
        <f t="shared" si="24"/>
      </c>
      <c r="T152">
        <f t="shared" si="25"/>
      </c>
      <c r="U152">
        <f t="shared" si="26"/>
      </c>
      <c r="V152">
        <f t="shared" si="22"/>
      </c>
      <c r="W152">
        <f t="shared" si="27"/>
      </c>
      <c r="X152">
        <f t="shared" si="28"/>
      </c>
      <c r="Y152">
        <f t="shared" si="29"/>
      </c>
    </row>
    <row r="153" spans="1:25" ht="12.75">
      <c r="A153">
        <v>32</v>
      </c>
      <c r="B153" s="3">
        <f aca="true" t="shared" si="31" ref="B153:G153">$A153/B$18*RnP*RevPerMi/60</f>
        <v>3789.936002424498</v>
      </c>
      <c r="C153" s="3">
        <f t="shared" si="31"/>
        <v>2650.1056257554756</v>
      </c>
      <c r="D153" s="3">
        <f t="shared" si="31"/>
        <v>1993.4078973791188</v>
      </c>
      <c r="E153" s="3">
        <f t="shared" si="31"/>
        <v>1624.258286753356</v>
      </c>
      <c r="F153" s="3">
        <f t="shared" si="31"/>
        <v>1374.372396483609</v>
      </c>
      <c r="G153" s="3">
        <f t="shared" si="31"/>
        <v>1160.1844905381115</v>
      </c>
      <c r="H153" s="3">
        <f t="shared" si="8"/>
        <v>32</v>
      </c>
      <c r="I153" s="3">
        <f t="shared" si="14"/>
        <v>3789.936002424498</v>
      </c>
      <c r="J153" s="3">
        <f t="shared" si="15"/>
        <v>1</v>
      </c>
      <c r="K153">
        <f t="shared" si="16"/>
      </c>
      <c r="L153">
        <f t="shared" si="17"/>
      </c>
      <c r="M153">
        <f t="shared" si="18"/>
      </c>
      <c r="N153">
        <f t="shared" si="19"/>
      </c>
      <c r="O153">
        <f t="shared" si="20"/>
      </c>
      <c r="P153">
        <f t="shared" si="21"/>
      </c>
      <c r="Q153">
        <f t="shared" si="10"/>
      </c>
      <c r="R153">
        <f t="shared" si="23"/>
      </c>
      <c r="S153">
        <f t="shared" si="24"/>
      </c>
      <c r="T153">
        <f t="shared" si="25"/>
      </c>
      <c r="U153">
        <f t="shared" si="26"/>
      </c>
      <c r="V153">
        <f t="shared" si="22"/>
      </c>
      <c r="W153">
        <f t="shared" si="27"/>
      </c>
      <c r="X153">
        <f t="shared" si="28"/>
      </c>
      <c r="Y153">
        <f t="shared" si="29"/>
      </c>
    </row>
    <row r="154" spans="1:25" ht="12.75">
      <c r="A154">
        <v>33</v>
      </c>
      <c r="B154" s="3">
        <f t="shared" si="30"/>
        <v>3908.3715025002625</v>
      </c>
      <c r="C154" s="3">
        <f t="shared" si="30"/>
        <v>2732.921426560334</v>
      </c>
      <c r="D154" s="3">
        <f t="shared" si="30"/>
        <v>2055.7018941722163</v>
      </c>
      <c r="E154" s="3">
        <f t="shared" si="30"/>
        <v>1675.0163582143982</v>
      </c>
      <c r="F154" s="3">
        <f t="shared" si="30"/>
        <v>1417.3215338737216</v>
      </c>
      <c r="G154" s="3">
        <f t="shared" si="30"/>
        <v>1196.4402558674274</v>
      </c>
      <c r="H154" s="3">
        <f t="shared" si="8"/>
        <v>33</v>
      </c>
      <c r="I154" s="3">
        <f t="shared" si="14"/>
        <v>3908.3715025002625</v>
      </c>
      <c r="J154" s="3">
        <f t="shared" si="15"/>
        <v>1</v>
      </c>
      <c r="K154">
        <f t="shared" si="16"/>
      </c>
      <c r="L154">
        <f t="shared" si="17"/>
      </c>
      <c r="M154">
        <f t="shared" si="18"/>
      </c>
      <c r="N154">
        <f t="shared" si="19"/>
      </c>
      <c r="O154">
        <f t="shared" si="20"/>
      </c>
      <c r="P154">
        <f t="shared" si="21"/>
      </c>
      <c r="Q154">
        <f t="shared" si="10"/>
      </c>
      <c r="R154">
        <f t="shared" si="23"/>
      </c>
      <c r="S154">
        <f t="shared" si="24"/>
      </c>
      <c r="T154">
        <f t="shared" si="25"/>
      </c>
      <c r="U154">
        <f t="shared" si="26"/>
      </c>
      <c r="V154">
        <f t="shared" si="22"/>
      </c>
      <c r="W154">
        <f t="shared" si="27"/>
      </c>
      <c r="X154">
        <f t="shared" si="28"/>
      </c>
      <c r="Y154">
        <f t="shared" si="29"/>
      </c>
    </row>
    <row r="155" spans="1:25" ht="12.75">
      <c r="A155">
        <v>34</v>
      </c>
      <c r="B155" s="3">
        <f t="shared" si="30"/>
        <v>4026.807002576029</v>
      </c>
      <c r="C155" s="3">
        <f t="shared" si="30"/>
        <v>2815.7372273651927</v>
      </c>
      <c r="D155" s="3">
        <f t="shared" si="30"/>
        <v>2117.9958909653137</v>
      </c>
      <c r="E155" s="3">
        <f t="shared" si="30"/>
        <v>1725.7744296754406</v>
      </c>
      <c r="F155" s="3">
        <f t="shared" si="30"/>
        <v>1460.2706712638344</v>
      </c>
      <c r="G155" s="3">
        <f t="shared" si="30"/>
        <v>1232.6960211967432</v>
      </c>
      <c r="H155" s="3">
        <f t="shared" si="8"/>
        <v>34</v>
      </c>
      <c r="I155" s="3">
        <f t="shared" si="14"/>
        <v>4026.807002576029</v>
      </c>
      <c r="J155" s="3">
        <f t="shared" si="15"/>
        <v>1</v>
      </c>
      <c r="K155">
        <f t="shared" si="16"/>
      </c>
      <c r="L155">
        <f t="shared" si="17"/>
      </c>
      <c r="M155">
        <f t="shared" si="18"/>
      </c>
      <c r="N155">
        <f t="shared" si="19"/>
      </c>
      <c r="O155">
        <f t="shared" si="20"/>
      </c>
      <c r="P155">
        <f t="shared" si="21"/>
      </c>
      <c r="Q155">
        <f t="shared" si="10"/>
      </c>
      <c r="R155">
        <f t="shared" si="23"/>
      </c>
      <c r="S155">
        <f t="shared" si="24"/>
      </c>
      <c r="T155">
        <f t="shared" si="25"/>
      </c>
      <c r="U155">
        <f t="shared" si="26"/>
      </c>
      <c r="V155">
        <f t="shared" si="22"/>
      </c>
      <c r="W155">
        <f t="shared" si="27"/>
      </c>
      <c r="X155">
        <f t="shared" si="28"/>
      </c>
      <c r="Y155">
        <f t="shared" si="29"/>
      </c>
    </row>
    <row r="156" spans="1:25" ht="12.75">
      <c r="A156">
        <v>35</v>
      </c>
      <c r="B156" s="3">
        <f t="shared" si="30"/>
        <v>4145.242502651794</v>
      </c>
      <c r="C156" s="3">
        <f t="shared" si="30"/>
        <v>2898.5530281700508</v>
      </c>
      <c r="D156" s="3">
        <f t="shared" si="30"/>
        <v>2180.289887758411</v>
      </c>
      <c r="E156" s="3">
        <f t="shared" si="30"/>
        <v>1776.5325011364832</v>
      </c>
      <c r="F156" s="3">
        <f t="shared" si="30"/>
        <v>1503.219808653947</v>
      </c>
      <c r="G156" s="3">
        <f t="shared" si="30"/>
        <v>1268.9517865260595</v>
      </c>
      <c r="H156" s="3">
        <f t="shared" si="8"/>
        <v>35</v>
      </c>
      <c r="I156" s="3">
        <f t="shared" si="14"/>
        <v>4145.242502651794</v>
      </c>
      <c r="J156" s="3">
        <f t="shared" si="15"/>
        <v>1</v>
      </c>
      <c r="K156">
        <f t="shared" si="16"/>
      </c>
      <c r="L156">
        <f t="shared" si="17"/>
      </c>
      <c r="M156">
        <f t="shared" si="18"/>
      </c>
      <c r="N156">
        <f t="shared" si="19"/>
      </c>
      <c r="O156">
        <f t="shared" si="20"/>
      </c>
      <c r="P156">
        <f t="shared" si="21"/>
      </c>
      <c r="Q156">
        <f t="shared" si="10"/>
      </c>
      <c r="R156">
        <f t="shared" si="23"/>
      </c>
      <c r="S156">
        <f t="shared" si="24"/>
      </c>
      <c r="T156">
        <f t="shared" si="25"/>
      </c>
      <c r="U156">
        <f t="shared" si="26"/>
      </c>
      <c r="V156">
        <f t="shared" si="22"/>
      </c>
      <c r="W156">
        <f t="shared" si="27"/>
      </c>
      <c r="X156">
        <f t="shared" si="28"/>
      </c>
      <c r="Y156">
        <f t="shared" si="29"/>
      </c>
    </row>
    <row r="157" spans="1:25" ht="12.75">
      <c r="A157">
        <v>36</v>
      </c>
      <c r="B157" s="3">
        <f t="shared" si="30"/>
        <v>4263.678002727559</v>
      </c>
      <c r="C157" s="3">
        <f>$A157/C$18*RnP*RevPerMi/60</f>
        <v>2981.3688289749102</v>
      </c>
      <c r="D157" s="3">
        <f>$A157/D$18*RnP*RevPerMi/60</f>
        <v>2242.5838845515086</v>
      </c>
      <c r="E157" s="3">
        <f>$A157/E$18*RnP*RevPerMi/60</f>
        <v>1827.2905725975254</v>
      </c>
      <c r="F157" s="3">
        <f>$A157/F$18*RnP*RevPerMi/60</f>
        <v>1546.16894604406</v>
      </c>
      <c r="G157" s="3">
        <f>$A157/G$18*RnP*RevPerMi/60</f>
        <v>1305.2075518553754</v>
      </c>
      <c r="H157" s="3">
        <f t="shared" si="8"/>
        <v>36</v>
      </c>
      <c r="I157" s="3">
        <f t="shared" si="14"/>
        <v>4263.678002727559</v>
      </c>
      <c r="J157" s="3">
        <f t="shared" si="15"/>
        <v>1</v>
      </c>
      <c r="K157">
        <f t="shared" si="16"/>
      </c>
      <c r="L157">
        <f t="shared" si="17"/>
      </c>
      <c r="M157">
        <f t="shared" si="18"/>
      </c>
      <c r="N157">
        <f t="shared" si="19"/>
      </c>
      <c r="O157">
        <f t="shared" si="20"/>
      </c>
      <c r="P157">
        <f t="shared" si="21"/>
      </c>
      <c r="Q157">
        <f t="shared" si="10"/>
      </c>
      <c r="R157">
        <f t="shared" si="23"/>
      </c>
      <c r="S157">
        <f t="shared" si="24"/>
      </c>
      <c r="T157">
        <f t="shared" si="25"/>
      </c>
      <c r="U157">
        <f t="shared" si="26"/>
      </c>
      <c r="V157">
        <f t="shared" si="22"/>
      </c>
      <c r="W157">
        <f t="shared" si="27"/>
      </c>
      <c r="X157">
        <f t="shared" si="28"/>
      </c>
      <c r="Y157">
        <f t="shared" si="29"/>
      </c>
    </row>
    <row r="158" spans="1:25" ht="12.75">
      <c r="A158">
        <v>37</v>
      </c>
      <c r="B158" s="3">
        <f t="shared" si="30"/>
        <v>4382.113502803326</v>
      </c>
      <c r="C158" s="3">
        <f t="shared" si="30"/>
        <v>3064.1846297797683</v>
      </c>
      <c r="D158" s="3">
        <f t="shared" si="30"/>
        <v>2304.877881344606</v>
      </c>
      <c r="E158" s="3">
        <f t="shared" si="30"/>
        <v>1878.0486440585678</v>
      </c>
      <c r="F158" s="3">
        <f t="shared" si="30"/>
        <v>1589.1180834341728</v>
      </c>
      <c r="G158" s="3">
        <f t="shared" si="30"/>
        <v>1341.4633171846913</v>
      </c>
      <c r="H158" s="3">
        <f t="shared" si="8"/>
        <v>37</v>
      </c>
      <c r="I158" s="3">
        <f t="shared" si="14"/>
        <v>4382.113502803326</v>
      </c>
      <c r="J158" s="3">
        <f t="shared" si="15"/>
        <v>1</v>
      </c>
      <c r="K158">
        <f t="shared" si="16"/>
      </c>
      <c r="L158">
        <f t="shared" si="17"/>
      </c>
      <c r="M158">
        <f t="shared" si="18"/>
      </c>
      <c r="N158">
        <f t="shared" si="19"/>
      </c>
      <c r="O158">
        <f t="shared" si="20"/>
      </c>
      <c r="P158">
        <f t="shared" si="21"/>
      </c>
      <c r="Q158">
        <f t="shared" si="10"/>
      </c>
      <c r="R158">
        <f t="shared" si="23"/>
      </c>
      <c r="S158">
        <f t="shared" si="24"/>
      </c>
      <c r="T158">
        <f t="shared" si="25"/>
      </c>
      <c r="U158">
        <f t="shared" si="26"/>
      </c>
      <c r="V158">
        <f t="shared" si="22"/>
      </c>
      <c r="W158">
        <f t="shared" si="27"/>
      </c>
      <c r="X158">
        <f t="shared" si="28"/>
      </c>
      <c r="Y158">
        <f t="shared" si="29"/>
      </c>
    </row>
    <row r="159" spans="1:25" ht="12.75">
      <c r="A159">
        <v>38</v>
      </c>
      <c r="B159" s="3">
        <f t="shared" si="30"/>
        <v>4500.549002879091</v>
      </c>
      <c r="C159" s="3">
        <f t="shared" si="30"/>
        <v>3147.0004305846273</v>
      </c>
      <c r="D159" s="3">
        <f t="shared" si="30"/>
        <v>2367.1718781377035</v>
      </c>
      <c r="E159" s="3">
        <f t="shared" si="30"/>
        <v>1928.8067155196104</v>
      </c>
      <c r="F159" s="3">
        <f t="shared" si="30"/>
        <v>1632.0672208242856</v>
      </c>
      <c r="G159" s="3">
        <f t="shared" si="30"/>
        <v>1377.7190825140074</v>
      </c>
      <c r="H159" s="3">
        <f t="shared" si="8"/>
        <v>38</v>
      </c>
      <c r="I159" s="3">
        <f t="shared" si="14"/>
        <v>4500.549002879091</v>
      </c>
      <c r="J159" s="3">
        <f t="shared" si="15"/>
        <v>1</v>
      </c>
      <c r="K159">
        <f t="shared" si="16"/>
      </c>
      <c r="L159">
        <f t="shared" si="17"/>
      </c>
      <c r="M159">
        <f t="shared" si="18"/>
      </c>
      <c r="N159">
        <f t="shared" si="19"/>
      </c>
      <c r="O159">
        <f t="shared" si="20"/>
      </c>
      <c r="P159">
        <f t="shared" si="21"/>
      </c>
      <c r="Q159">
        <f t="shared" si="10"/>
      </c>
      <c r="R159">
        <f t="shared" si="23"/>
      </c>
      <c r="S159">
        <f t="shared" si="24"/>
      </c>
      <c r="T159">
        <f t="shared" si="25"/>
      </c>
      <c r="U159">
        <f t="shared" si="26"/>
      </c>
      <c r="V159">
        <f t="shared" si="22"/>
      </c>
      <c r="W159">
        <f t="shared" si="27"/>
      </c>
      <c r="X159">
        <f t="shared" si="28"/>
      </c>
      <c r="Y159">
        <f t="shared" si="29"/>
      </c>
    </row>
    <row r="160" spans="1:25" ht="12.75">
      <c r="A160">
        <v>39</v>
      </c>
      <c r="B160" s="3">
        <f t="shared" si="30"/>
        <v>4618.984502954856</v>
      </c>
      <c r="C160" s="3">
        <f t="shared" si="30"/>
        <v>3229.816231389486</v>
      </c>
      <c r="D160" s="3">
        <f t="shared" si="30"/>
        <v>2429.4658749308014</v>
      </c>
      <c r="E160" s="3">
        <f t="shared" si="30"/>
        <v>1979.5647869806526</v>
      </c>
      <c r="F160" s="3">
        <f t="shared" si="30"/>
        <v>1675.0163582143982</v>
      </c>
      <c r="G160" s="3">
        <f t="shared" si="30"/>
        <v>1413.9748478433235</v>
      </c>
      <c r="H160" s="3">
        <f t="shared" si="8"/>
        <v>39</v>
      </c>
      <c r="I160" s="3">
        <f t="shared" si="14"/>
        <v>4618.984502954856</v>
      </c>
      <c r="J160" s="3">
        <f t="shared" si="15"/>
        <v>1</v>
      </c>
      <c r="K160">
        <f t="shared" si="16"/>
      </c>
      <c r="L160">
        <f t="shared" si="17"/>
      </c>
      <c r="M160">
        <f t="shared" si="18"/>
      </c>
      <c r="N160">
        <f t="shared" si="19"/>
      </c>
      <c r="O160">
        <f t="shared" si="20"/>
      </c>
      <c r="P160">
        <f t="shared" si="21"/>
      </c>
      <c r="Q160">
        <f t="shared" si="10"/>
      </c>
      <c r="R160">
        <f t="shared" si="23"/>
      </c>
      <c r="S160">
        <f t="shared" si="24"/>
      </c>
      <c r="T160">
        <f t="shared" si="25"/>
      </c>
      <c r="U160">
        <f t="shared" si="26"/>
      </c>
      <c r="V160">
        <f t="shared" si="22"/>
      </c>
      <c r="W160">
        <f t="shared" si="27"/>
      </c>
      <c r="X160">
        <f t="shared" si="28"/>
      </c>
      <c r="Y160">
        <f t="shared" si="29"/>
      </c>
    </row>
    <row r="161" spans="1:25" ht="12.75">
      <c r="A161">
        <v>40</v>
      </c>
      <c r="B161" s="3">
        <f t="shared" si="30"/>
        <v>4737.420003030622</v>
      </c>
      <c r="C161" s="3">
        <f>$A161/C$18*RnP*RevPerMi/60</f>
        <v>3312.632032194344</v>
      </c>
      <c r="D161" s="3">
        <f>$A161/D$18*RnP*RevPerMi/60</f>
        <v>2491.759871723899</v>
      </c>
      <c r="E161" s="3">
        <f>$A161/E$18*RnP*RevPerMi/60</f>
        <v>2030.322858441695</v>
      </c>
      <c r="F161" s="3">
        <f>$A161/F$18*RnP*RevPerMi/60</f>
        <v>1717.9654956045113</v>
      </c>
      <c r="G161" s="3">
        <f>$A161/G$18*RnP*RevPerMi/60</f>
        <v>1450.2306131726393</v>
      </c>
      <c r="H161" s="3">
        <f t="shared" si="8"/>
        <v>40</v>
      </c>
      <c r="I161" s="3">
        <f t="shared" si="14"/>
        <v>4737.420003030622</v>
      </c>
      <c r="J161" s="3">
        <f t="shared" si="15"/>
        <v>1</v>
      </c>
      <c r="K161">
        <f t="shared" si="16"/>
      </c>
      <c r="L161">
        <f t="shared" si="17"/>
      </c>
      <c r="M161">
        <f t="shared" si="18"/>
      </c>
      <c r="N161">
        <f t="shared" si="19"/>
      </c>
      <c r="O161">
        <f t="shared" si="20"/>
      </c>
      <c r="P161">
        <f t="shared" si="21"/>
      </c>
      <c r="Q161">
        <f t="shared" si="10"/>
      </c>
      <c r="R161">
        <f t="shared" si="23"/>
      </c>
      <c r="S161">
        <f t="shared" si="24"/>
      </c>
      <c r="T161">
        <f t="shared" si="25"/>
      </c>
      <c r="U161">
        <f t="shared" si="26"/>
      </c>
      <c r="V161">
        <f t="shared" si="22"/>
      </c>
      <c r="W161">
        <f t="shared" si="27"/>
      </c>
      <c r="X161">
        <f t="shared" si="28"/>
      </c>
      <c r="Y161">
        <f t="shared" si="29"/>
      </c>
    </row>
    <row r="162" spans="1:25" ht="12.75">
      <c r="A162">
        <v>41</v>
      </c>
      <c r="B162" s="3">
        <f t="shared" si="30"/>
        <v>4855.855503106388</v>
      </c>
      <c r="C162" s="3">
        <f t="shared" si="30"/>
        <v>3395.447832999203</v>
      </c>
      <c r="D162" s="3">
        <f t="shared" si="30"/>
        <v>2554.053868516996</v>
      </c>
      <c r="E162" s="3">
        <f t="shared" si="30"/>
        <v>2081.0809299027374</v>
      </c>
      <c r="F162" s="3">
        <f t="shared" si="30"/>
        <v>1760.914632994624</v>
      </c>
      <c r="G162" s="3">
        <f t="shared" si="30"/>
        <v>1486.4863785019554</v>
      </c>
      <c r="H162" s="3">
        <f t="shared" si="8"/>
        <v>41</v>
      </c>
      <c r="I162" s="3">
        <f t="shared" si="14"/>
        <v>4855.855503106388</v>
      </c>
      <c r="J162" s="3">
        <f t="shared" si="15"/>
        <v>1</v>
      </c>
      <c r="K162">
        <f t="shared" si="16"/>
      </c>
      <c r="L162">
        <f t="shared" si="17"/>
      </c>
      <c r="M162">
        <f t="shared" si="18"/>
      </c>
      <c r="N162">
        <f t="shared" si="19"/>
      </c>
      <c r="O162">
        <f t="shared" si="20"/>
      </c>
      <c r="P162">
        <f t="shared" si="21"/>
      </c>
      <c r="Q162">
        <f t="shared" si="10"/>
      </c>
      <c r="R162">
        <f t="shared" si="23"/>
      </c>
      <c r="S162">
        <f t="shared" si="24"/>
      </c>
      <c r="T162">
        <f t="shared" si="25"/>
      </c>
      <c r="U162">
        <f t="shared" si="26"/>
      </c>
      <c r="V162">
        <f t="shared" si="22"/>
      </c>
      <c r="W162">
        <f t="shared" si="27"/>
      </c>
      <c r="X162">
        <f t="shared" si="28"/>
      </c>
      <c r="Y162">
        <f t="shared" si="29"/>
      </c>
    </row>
    <row r="163" spans="1:25" ht="12.75">
      <c r="A163">
        <v>42</v>
      </c>
      <c r="B163" s="3">
        <f t="shared" si="30"/>
        <v>4974.291003182153</v>
      </c>
      <c r="C163" s="3">
        <f t="shared" si="30"/>
        <v>3478.2636338040616</v>
      </c>
      <c r="D163" s="3">
        <f t="shared" si="30"/>
        <v>2616.3478653100933</v>
      </c>
      <c r="E163" s="3">
        <f t="shared" si="30"/>
        <v>2131.8390013637795</v>
      </c>
      <c r="F163" s="3">
        <f t="shared" si="30"/>
        <v>1803.863770384737</v>
      </c>
      <c r="G163" s="3">
        <f t="shared" si="30"/>
        <v>1522.7421438312713</v>
      </c>
      <c r="H163" s="3">
        <f t="shared" si="8"/>
        <v>42</v>
      </c>
      <c r="I163" s="3">
        <f t="shared" si="14"/>
        <v>4974.291003182153</v>
      </c>
      <c r="J163" s="3">
        <f t="shared" si="15"/>
        <v>1</v>
      </c>
      <c r="K163">
        <f t="shared" si="16"/>
      </c>
      <c r="L163">
        <f t="shared" si="17"/>
      </c>
      <c r="M163">
        <f t="shared" si="18"/>
      </c>
      <c r="N163">
        <f t="shared" si="19"/>
      </c>
      <c r="O163">
        <f t="shared" si="20"/>
      </c>
      <c r="P163">
        <f t="shared" si="21"/>
      </c>
      <c r="Q163">
        <f t="shared" si="10"/>
      </c>
      <c r="R163">
        <f t="shared" si="23"/>
      </c>
      <c r="S163">
        <f t="shared" si="24"/>
      </c>
      <c r="T163">
        <f t="shared" si="25"/>
      </c>
      <c r="U163">
        <f t="shared" si="26"/>
      </c>
      <c r="V163">
        <f t="shared" si="22"/>
      </c>
      <c r="W163">
        <f t="shared" si="27"/>
      </c>
      <c r="X163">
        <f t="shared" si="28"/>
      </c>
      <c r="Y163">
        <f t="shared" si="29"/>
      </c>
    </row>
    <row r="164" spans="1:25" ht="12.75">
      <c r="A164">
        <v>43</v>
      </c>
      <c r="B164" s="3">
        <f t="shared" si="30"/>
        <v>5092.726503257918</v>
      </c>
      <c r="C164" s="3">
        <f t="shared" si="30"/>
        <v>3561.079434608921</v>
      </c>
      <c r="D164" s="3">
        <f t="shared" si="30"/>
        <v>2678.6418621031908</v>
      </c>
      <c r="E164" s="3">
        <f t="shared" si="30"/>
        <v>2182.597072824822</v>
      </c>
      <c r="F164" s="3">
        <f t="shared" si="30"/>
        <v>1846.812907774849</v>
      </c>
      <c r="G164" s="3">
        <f t="shared" si="30"/>
        <v>1558.9979091605871</v>
      </c>
      <c r="H164" s="3">
        <f t="shared" si="8"/>
        <v>43</v>
      </c>
      <c r="I164" s="3">
        <f t="shared" si="14"/>
        <v>5092.726503257918</v>
      </c>
      <c r="J164" s="3">
        <f t="shared" si="15"/>
        <v>1</v>
      </c>
      <c r="K164">
        <f t="shared" si="16"/>
      </c>
      <c r="L164">
        <f t="shared" si="17"/>
      </c>
      <c r="M164">
        <f t="shared" si="18"/>
      </c>
      <c r="N164">
        <f t="shared" si="19"/>
      </c>
      <c r="O164">
        <f t="shared" si="20"/>
      </c>
      <c r="P164">
        <f t="shared" si="21"/>
      </c>
      <c r="Q164">
        <f t="shared" si="10"/>
      </c>
      <c r="R164">
        <f t="shared" si="23"/>
      </c>
      <c r="S164">
        <f t="shared" si="24"/>
      </c>
      <c r="T164">
        <f t="shared" si="25"/>
      </c>
      <c r="U164">
        <f t="shared" si="26"/>
      </c>
      <c r="V164">
        <f t="shared" si="22"/>
      </c>
      <c r="W164">
        <f t="shared" si="27"/>
      </c>
      <c r="X164">
        <f t="shared" si="28"/>
      </c>
      <c r="Y164">
        <f t="shared" si="29"/>
      </c>
    </row>
    <row r="165" spans="1:25" ht="12.75">
      <c r="A165">
        <v>44</v>
      </c>
      <c r="B165" s="3">
        <f t="shared" si="30"/>
        <v>5211.162003333684</v>
      </c>
      <c r="C165" s="3">
        <f>$A165/C$18*RnP*RevPerMi/60</f>
        <v>3643.8952354137787</v>
      </c>
      <c r="D165" s="3">
        <f>$A165/D$18*RnP*RevPerMi/60</f>
        <v>2740.935858896288</v>
      </c>
      <c r="E165" s="3">
        <f>$A165/E$18*RnP*RevPerMi/60</f>
        <v>2233.3551442858648</v>
      </c>
      <c r="F165" s="3">
        <f>$A165/F$18*RnP*RevPerMi/60</f>
        <v>1889.762045164962</v>
      </c>
      <c r="G165" s="3">
        <f>$A165/G$18*RnP*RevPerMi/60</f>
        <v>1595.2536744899035</v>
      </c>
      <c r="H165" s="3">
        <f t="shared" si="8"/>
        <v>44</v>
      </c>
      <c r="I165" s="3">
        <f t="shared" si="14"/>
        <v>5211.162003333684</v>
      </c>
      <c r="J165" s="3">
        <f t="shared" si="15"/>
        <v>1</v>
      </c>
      <c r="K165">
        <f t="shared" si="16"/>
      </c>
      <c r="L165">
        <f t="shared" si="17"/>
      </c>
      <c r="M165">
        <f t="shared" si="18"/>
      </c>
      <c r="N165">
        <f t="shared" si="19"/>
      </c>
      <c r="O165">
        <f t="shared" si="20"/>
      </c>
      <c r="P165">
        <f t="shared" si="21"/>
      </c>
      <c r="Q165">
        <f t="shared" si="10"/>
      </c>
      <c r="R165">
        <f t="shared" si="23"/>
      </c>
      <c r="S165">
        <f t="shared" si="24"/>
      </c>
      <c r="T165">
        <f t="shared" si="25"/>
      </c>
      <c r="U165">
        <f t="shared" si="26"/>
      </c>
      <c r="V165">
        <f t="shared" si="22"/>
      </c>
      <c r="W165">
        <f t="shared" si="27"/>
      </c>
      <c r="X165">
        <f t="shared" si="28"/>
      </c>
      <c r="Y165">
        <f t="shared" si="29"/>
      </c>
    </row>
    <row r="166" spans="1:25" ht="12.75">
      <c r="A166">
        <v>45</v>
      </c>
      <c r="B166" s="3">
        <f t="shared" si="30"/>
        <v>5329.597503409449</v>
      </c>
      <c r="C166" s="3">
        <f t="shared" si="30"/>
        <v>3726.7110362186377</v>
      </c>
      <c r="D166" s="3">
        <f t="shared" si="30"/>
        <v>2803.229855689386</v>
      </c>
      <c r="E166" s="3">
        <f t="shared" si="30"/>
        <v>2284.1132157469065</v>
      </c>
      <c r="F166" s="3">
        <f t="shared" si="30"/>
        <v>1932.7111825550749</v>
      </c>
      <c r="G166" s="3">
        <f t="shared" si="30"/>
        <v>1631.5094398192193</v>
      </c>
      <c r="H166" s="3">
        <f t="shared" si="8"/>
        <v>45</v>
      </c>
      <c r="I166" s="3">
        <f t="shared" si="14"/>
        <v>5329.597503409449</v>
      </c>
      <c r="J166" s="3">
        <f t="shared" si="15"/>
        <v>1</v>
      </c>
      <c r="K166">
        <f t="shared" si="16"/>
      </c>
      <c r="L166">
        <f t="shared" si="17"/>
      </c>
      <c r="M166">
        <f t="shared" si="18"/>
      </c>
      <c r="N166">
        <f t="shared" si="19"/>
      </c>
      <c r="O166">
        <f t="shared" si="20"/>
      </c>
      <c r="P166">
        <f t="shared" si="21"/>
      </c>
      <c r="Q166">
        <f t="shared" si="10"/>
      </c>
      <c r="R166">
        <f t="shared" si="23"/>
      </c>
      <c r="S166">
        <f t="shared" si="24"/>
      </c>
      <c r="T166">
        <f t="shared" si="25"/>
      </c>
      <c r="U166">
        <f t="shared" si="26"/>
      </c>
      <c r="V166">
        <f t="shared" si="22"/>
      </c>
      <c r="W166">
        <f t="shared" si="27"/>
      </c>
      <c r="X166">
        <f t="shared" si="28"/>
      </c>
      <c r="Y166">
        <f t="shared" si="29"/>
      </c>
    </row>
    <row r="167" spans="1:25" ht="12.75">
      <c r="A167">
        <v>46</v>
      </c>
      <c r="B167" s="3">
        <f t="shared" si="30"/>
        <v>5448.033003485215</v>
      </c>
      <c r="C167" s="3">
        <f t="shared" si="30"/>
        <v>3809.5268370234962</v>
      </c>
      <c r="D167" s="3">
        <f t="shared" si="30"/>
        <v>2865.523852482483</v>
      </c>
      <c r="E167" s="3">
        <f t="shared" si="30"/>
        <v>2334.871287207949</v>
      </c>
      <c r="F167" s="3">
        <f t="shared" si="30"/>
        <v>1975.660319945188</v>
      </c>
      <c r="G167" s="3">
        <f t="shared" si="30"/>
        <v>1667.7652051485352</v>
      </c>
      <c r="H167" s="3">
        <f t="shared" si="8"/>
        <v>46</v>
      </c>
      <c r="I167" s="3">
        <f t="shared" si="14"/>
        <v>5448.033003485215</v>
      </c>
      <c r="J167" s="3">
        <f t="shared" si="15"/>
        <v>1</v>
      </c>
      <c r="K167">
        <f t="shared" si="16"/>
      </c>
      <c r="L167">
        <f t="shared" si="17"/>
      </c>
      <c r="M167">
        <f t="shared" si="18"/>
      </c>
      <c r="N167">
        <f t="shared" si="19"/>
      </c>
      <c r="O167">
        <f t="shared" si="20"/>
      </c>
      <c r="P167">
        <f t="shared" si="21"/>
      </c>
      <c r="Q167">
        <f t="shared" si="10"/>
      </c>
      <c r="R167">
        <f t="shared" si="23"/>
      </c>
      <c r="S167">
        <f t="shared" si="24"/>
      </c>
      <c r="T167">
        <f t="shared" si="25"/>
      </c>
      <c r="U167">
        <f t="shared" si="26"/>
      </c>
      <c r="V167">
        <f t="shared" si="22"/>
      </c>
      <c r="W167">
        <f t="shared" si="27"/>
      </c>
      <c r="X167">
        <f t="shared" si="28"/>
      </c>
      <c r="Y167">
        <f t="shared" si="29"/>
      </c>
    </row>
    <row r="168" spans="1:25" ht="12.75">
      <c r="A168">
        <v>47</v>
      </c>
      <c r="B168" s="3">
        <f t="shared" si="30"/>
        <v>5566.468503560981</v>
      </c>
      <c r="C168" s="3">
        <f t="shared" si="30"/>
        <v>3892.342637828355</v>
      </c>
      <c r="D168" s="3">
        <f t="shared" si="30"/>
        <v>2927.817849275581</v>
      </c>
      <c r="E168" s="3">
        <f t="shared" si="30"/>
        <v>2385.6293586689917</v>
      </c>
      <c r="F168" s="3">
        <f t="shared" si="30"/>
        <v>2018.6094573353005</v>
      </c>
      <c r="G168" s="3">
        <f t="shared" si="30"/>
        <v>1704.0209704778513</v>
      </c>
      <c r="H168" s="3">
        <f t="shared" si="8"/>
        <v>47</v>
      </c>
      <c r="I168" s="3">
        <f t="shared" si="14"/>
        <v>5566.468503560981</v>
      </c>
      <c r="J168" s="3">
        <f t="shared" si="15"/>
        <v>1</v>
      </c>
      <c r="K168">
        <f t="shared" si="16"/>
      </c>
      <c r="L168">
        <f t="shared" si="17"/>
      </c>
      <c r="M168">
        <f t="shared" si="18"/>
      </c>
      <c r="N168">
        <f t="shared" si="19"/>
      </c>
      <c r="O168">
        <f t="shared" si="20"/>
      </c>
      <c r="P168">
        <f t="shared" si="21"/>
      </c>
      <c r="Q168">
        <f t="shared" si="10"/>
      </c>
      <c r="R168">
        <f t="shared" si="23"/>
      </c>
      <c r="S168">
        <f t="shared" si="24"/>
      </c>
      <c r="T168">
        <f t="shared" si="25"/>
      </c>
      <c r="U168">
        <f t="shared" si="26"/>
      </c>
      <c r="V168">
        <f t="shared" si="22"/>
      </c>
      <c r="W168">
        <f t="shared" si="27"/>
      </c>
      <c r="X168">
        <f t="shared" si="28"/>
      </c>
      <c r="Y168">
        <f t="shared" si="29"/>
      </c>
    </row>
    <row r="169" spans="1:25" ht="12.75">
      <c r="A169">
        <v>48</v>
      </c>
      <c r="B169" s="3">
        <f t="shared" si="30"/>
        <v>5684.904003636746</v>
      </c>
      <c r="C169" s="3">
        <f>$A169/C$18*RnP*RevPerMi/60</f>
        <v>3975.158438633213</v>
      </c>
      <c r="D169" s="3">
        <f>$A169/D$18*RnP*RevPerMi/60</f>
        <v>2990.111846068678</v>
      </c>
      <c r="E169" s="3">
        <f>$A169/E$18*RnP*RevPerMi/60</f>
        <v>2436.387430130034</v>
      </c>
      <c r="F169" s="3">
        <f>$A169/F$18*RnP*RevPerMi/60</f>
        <v>2061.5585947254135</v>
      </c>
      <c r="G169" s="3">
        <f>$A169/G$18*RnP*RevPerMi/60</f>
        <v>1740.2767358071674</v>
      </c>
      <c r="H169" s="3">
        <f t="shared" si="8"/>
        <v>48</v>
      </c>
      <c r="I169" s="3">
        <f t="shared" si="14"/>
        <v>5684.904003636746</v>
      </c>
      <c r="J169" s="3">
        <f t="shared" si="15"/>
        <v>1</v>
      </c>
      <c r="K169">
        <f t="shared" si="16"/>
      </c>
      <c r="L169">
        <f t="shared" si="17"/>
      </c>
      <c r="M169">
        <f t="shared" si="18"/>
      </c>
      <c r="N169">
        <f t="shared" si="19"/>
      </c>
      <c r="O169">
        <f t="shared" si="20"/>
      </c>
      <c r="P169">
        <f t="shared" si="21"/>
      </c>
      <c r="Q169">
        <f t="shared" si="10"/>
      </c>
      <c r="R169">
        <f t="shared" si="23"/>
      </c>
      <c r="S169">
        <f t="shared" si="24"/>
      </c>
      <c r="T169">
        <f t="shared" si="25"/>
      </c>
      <c r="U169">
        <f t="shared" si="26"/>
      </c>
      <c r="V169">
        <f t="shared" si="22"/>
      </c>
      <c r="W169">
        <f t="shared" si="27"/>
      </c>
      <c r="X169">
        <f t="shared" si="28"/>
      </c>
      <c r="Y169">
        <f t="shared" si="29"/>
      </c>
    </row>
    <row r="170" spans="1:25" ht="12.75">
      <c r="A170">
        <v>49</v>
      </c>
      <c r="B170" s="3">
        <f t="shared" si="30"/>
        <v>5803.339503712512</v>
      </c>
      <c r="C170" s="3">
        <f t="shared" si="30"/>
        <v>4057.9742394380723</v>
      </c>
      <c r="D170" s="3">
        <f t="shared" si="30"/>
        <v>3052.405842861776</v>
      </c>
      <c r="E170" s="3">
        <f t="shared" si="30"/>
        <v>2487.1455015910765</v>
      </c>
      <c r="F170" s="3">
        <f t="shared" si="30"/>
        <v>2104.507732115526</v>
      </c>
      <c r="G170" s="3">
        <f t="shared" si="30"/>
        <v>1776.5325011364832</v>
      </c>
      <c r="H170" s="3">
        <f t="shared" si="8"/>
        <v>49</v>
      </c>
      <c r="I170" s="3">
        <f t="shared" si="14"/>
        <v>5803.339503712512</v>
      </c>
      <c r="J170" s="3">
        <f t="shared" si="15"/>
        <v>1</v>
      </c>
      <c r="K170">
        <f t="shared" si="16"/>
      </c>
      <c r="L170">
        <f t="shared" si="17"/>
      </c>
      <c r="M170">
        <f t="shared" si="18"/>
      </c>
      <c r="N170">
        <f t="shared" si="19"/>
      </c>
      <c r="O170">
        <f t="shared" si="20"/>
      </c>
      <c r="P170">
        <f t="shared" si="21"/>
      </c>
      <c r="Q170">
        <f t="shared" si="10"/>
      </c>
      <c r="R170">
        <f t="shared" si="23"/>
      </c>
      <c r="S170">
        <f t="shared" si="24"/>
      </c>
      <c r="T170">
        <f t="shared" si="25"/>
      </c>
      <c r="U170">
        <f t="shared" si="26"/>
      </c>
      <c r="V170">
        <f t="shared" si="22"/>
      </c>
      <c r="W170">
        <f t="shared" si="27"/>
      </c>
      <c r="X170">
        <f t="shared" si="28"/>
      </c>
      <c r="Y170">
        <f t="shared" si="29"/>
      </c>
    </row>
    <row r="171" spans="1:25" ht="12.75">
      <c r="A171">
        <v>50</v>
      </c>
      <c r="B171" s="3">
        <f t="shared" si="30"/>
        <v>5921.775003788278</v>
      </c>
      <c r="C171" s="3">
        <f t="shared" si="30"/>
        <v>4140.79004024293</v>
      </c>
      <c r="D171" s="3">
        <f t="shared" si="30"/>
        <v>3114.6998396548734</v>
      </c>
      <c r="E171" s="3">
        <f t="shared" si="30"/>
        <v>2537.903573052119</v>
      </c>
      <c r="F171" s="3">
        <f t="shared" si="30"/>
        <v>2147.4568695056387</v>
      </c>
      <c r="G171" s="3">
        <f t="shared" si="30"/>
        <v>1812.788266465799</v>
      </c>
      <c r="H171" s="3">
        <f t="shared" si="8"/>
        <v>50</v>
      </c>
      <c r="I171" s="3">
        <f t="shared" si="14"/>
        <v>5921.775003788278</v>
      </c>
      <c r="J171" s="3">
        <f t="shared" si="15"/>
        <v>1</v>
      </c>
      <c r="K171">
        <f t="shared" si="16"/>
      </c>
      <c r="L171">
        <f t="shared" si="17"/>
      </c>
      <c r="M171">
        <f t="shared" si="18"/>
      </c>
      <c r="N171">
        <f t="shared" si="19"/>
      </c>
      <c r="O171">
        <f t="shared" si="20"/>
      </c>
      <c r="P171">
        <f t="shared" si="21"/>
      </c>
      <c r="Q171">
        <f t="shared" si="10"/>
      </c>
      <c r="R171">
        <f t="shared" si="23"/>
      </c>
      <c r="S171">
        <f t="shared" si="24"/>
      </c>
      <c r="T171">
        <f t="shared" si="25"/>
      </c>
      <c r="U171">
        <f t="shared" si="26"/>
      </c>
      <c r="V171">
        <f t="shared" si="22"/>
      </c>
      <c r="W171">
        <f t="shared" si="27"/>
      </c>
      <c r="X171">
        <f t="shared" si="28"/>
      </c>
      <c r="Y171">
        <f t="shared" si="29"/>
      </c>
    </row>
    <row r="172" spans="1:25" ht="12.75">
      <c r="A172">
        <v>51</v>
      </c>
      <c r="B172" s="3">
        <f t="shared" si="30"/>
        <v>6040.210503864043</v>
      </c>
      <c r="C172" s="3">
        <f t="shared" si="30"/>
        <v>4223.605841047789</v>
      </c>
      <c r="D172" s="3">
        <f t="shared" si="30"/>
        <v>3176.9938364479704</v>
      </c>
      <c r="E172" s="3">
        <f t="shared" si="30"/>
        <v>2588.661644513161</v>
      </c>
      <c r="F172" s="3">
        <f t="shared" si="30"/>
        <v>2190.406006895752</v>
      </c>
      <c r="G172" s="3">
        <f t="shared" si="30"/>
        <v>1849.0440317951152</v>
      </c>
      <c r="H172" s="3">
        <f t="shared" si="8"/>
        <v>51</v>
      </c>
      <c r="I172" s="3">
        <f t="shared" si="14"/>
        <v>6040.210503864043</v>
      </c>
      <c r="J172" s="3">
        <f t="shared" si="15"/>
        <v>1</v>
      </c>
      <c r="K172">
        <f t="shared" si="16"/>
      </c>
      <c r="L172">
        <f t="shared" si="17"/>
      </c>
      <c r="M172">
        <f t="shared" si="18"/>
      </c>
      <c r="N172">
        <f t="shared" si="19"/>
      </c>
      <c r="O172">
        <f t="shared" si="20"/>
      </c>
      <c r="P172">
        <f t="shared" si="21"/>
      </c>
      <c r="Q172">
        <f t="shared" si="10"/>
      </c>
      <c r="R172">
        <f t="shared" si="23"/>
      </c>
      <c r="S172">
        <f t="shared" si="24"/>
      </c>
      <c r="T172">
        <f t="shared" si="25"/>
      </c>
      <c r="U172">
        <f t="shared" si="26"/>
      </c>
      <c r="V172">
        <f t="shared" si="22"/>
      </c>
      <c r="W172">
        <f t="shared" si="27"/>
      </c>
      <c r="X172">
        <f t="shared" si="28"/>
      </c>
      <c r="Y172">
        <f t="shared" si="29"/>
      </c>
    </row>
    <row r="173" spans="1:25" ht="12.75">
      <c r="A173">
        <v>52</v>
      </c>
      <c r="B173" s="3">
        <f t="shared" si="30"/>
        <v>6158.646003939808</v>
      </c>
      <c r="C173" s="3">
        <f>$A173/C$18*RnP*RevPerMi/60</f>
        <v>4306.421641852648</v>
      </c>
      <c r="D173" s="3">
        <f>$A173/D$18*RnP*RevPerMi/60</f>
        <v>3239.2878332410683</v>
      </c>
      <c r="E173" s="3">
        <f>$A173/E$18*RnP*RevPerMi/60</f>
        <v>2639.4197159742034</v>
      </c>
      <c r="F173" s="3">
        <f>$A173/F$18*RnP*RevPerMi/60</f>
        <v>2233.3551442858648</v>
      </c>
      <c r="G173" s="3">
        <f>$A173/G$18*RnP*RevPerMi/60</f>
        <v>1885.2997971244315</v>
      </c>
      <c r="H173" s="3">
        <f t="shared" si="8"/>
        <v>52</v>
      </c>
      <c r="I173" s="3">
        <f t="shared" si="14"/>
        <v>6158.646003939808</v>
      </c>
      <c r="J173" s="3">
        <f t="shared" si="15"/>
        <v>1</v>
      </c>
      <c r="K173">
        <f t="shared" si="16"/>
      </c>
      <c r="L173">
        <f t="shared" si="17"/>
      </c>
      <c r="M173">
        <f t="shared" si="18"/>
      </c>
      <c r="N173">
        <f t="shared" si="19"/>
      </c>
      <c r="O173">
        <f t="shared" si="20"/>
      </c>
      <c r="P173">
        <f t="shared" si="21"/>
      </c>
      <c r="Q173">
        <f t="shared" si="10"/>
      </c>
      <c r="R173">
        <f t="shared" si="23"/>
      </c>
      <c r="S173">
        <f t="shared" si="24"/>
      </c>
      <c r="T173">
        <f t="shared" si="25"/>
      </c>
      <c r="U173">
        <f t="shared" si="26"/>
      </c>
      <c r="V173">
        <f t="shared" si="22"/>
      </c>
      <c r="W173">
        <f t="shared" si="27"/>
      </c>
      <c r="X173">
        <f t="shared" si="28"/>
      </c>
      <c r="Y173">
        <f t="shared" si="29"/>
      </c>
    </row>
    <row r="174" spans="1:25" ht="12.75">
      <c r="A174">
        <v>53</v>
      </c>
      <c r="B174" s="3">
        <f t="shared" si="30"/>
        <v>6277.081504015574</v>
      </c>
      <c r="C174" s="3">
        <f t="shared" si="30"/>
        <v>4389.237442657507</v>
      </c>
      <c r="D174" s="3">
        <f t="shared" si="30"/>
        <v>3301.5818300341653</v>
      </c>
      <c r="E174" s="3">
        <f t="shared" si="30"/>
        <v>2690.177787435246</v>
      </c>
      <c r="F174" s="3">
        <f t="shared" si="30"/>
        <v>2276.3042816759776</v>
      </c>
      <c r="G174" s="3">
        <f t="shared" si="30"/>
        <v>1921.5555624537474</v>
      </c>
      <c r="H174" s="3">
        <f t="shared" si="8"/>
        <v>53</v>
      </c>
      <c r="I174" s="3">
        <f t="shared" si="14"/>
        <v>6277.081504015574</v>
      </c>
      <c r="J174" s="3">
        <f t="shared" si="15"/>
        <v>1</v>
      </c>
      <c r="K174">
        <f t="shared" si="16"/>
      </c>
      <c r="L174">
        <f t="shared" si="17"/>
      </c>
      <c r="M174">
        <f t="shared" si="18"/>
      </c>
      <c r="N174">
        <f t="shared" si="19"/>
      </c>
      <c r="O174">
        <f t="shared" si="20"/>
      </c>
      <c r="P174">
        <f t="shared" si="21"/>
      </c>
      <c r="Q174">
        <f t="shared" si="10"/>
      </c>
      <c r="R174">
        <f t="shared" si="23"/>
      </c>
      <c r="S174">
        <f t="shared" si="24"/>
      </c>
      <c r="T174">
        <f t="shared" si="25"/>
      </c>
      <c r="U174">
        <f t="shared" si="26"/>
      </c>
      <c r="V174">
        <f t="shared" si="22"/>
      </c>
      <c r="W174">
        <f t="shared" si="27"/>
      </c>
      <c r="X174">
        <f t="shared" si="28"/>
      </c>
      <c r="Y174">
        <f t="shared" si="29"/>
      </c>
    </row>
    <row r="175" spans="1:25" ht="12.75">
      <c r="A175">
        <v>54</v>
      </c>
      <c r="B175" s="3">
        <f t="shared" si="30"/>
        <v>6395.517004091339</v>
      </c>
      <c r="C175" s="3">
        <f t="shared" si="30"/>
        <v>4472.053243462366</v>
      </c>
      <c r="D175" s="3">
        <f t="shared" si="30"/>
        <v>3363.875826827263</v>
      </c>
      <c r="E175" s="3">
        <f t="shared" si="30"/>
        <v>2740.935858896288</v>
      </c>
      <c r="F175" s="3">
        <f t="shared" si="30"/>
        <v>2319.25341906609</v>
      </c>
      <c r="G175" s="3">
        <f t="shared" si="30"/>
        <v>1957.8113277830632</v>
      </c>
      <c r="H175" s="3">
        <f t="shared" si="8"/>
        <v>54</v>
      </c>
      <c r="I175" s="3">
        <f t="shared" si="14"/>
        <v>6395.517004091339</v>
      </c>
      <c r="J175" s="3">
        <f t="shared" si="15"/>
        <v>1</v>
      </c>
      <c r="K175">
        <f t="shared" si="16"/>
      </c>
      <c r="L175">
        <f t="shared" si="17"/>
      </c>
      <c r="M175">
        <f t="shared" si="18"/>
      </c>
      <c r="N175">
        <f t="shared" si="19"/>
      </c>
      <c r="O175">
        <f t="shared" si="20"/>
      </c>
      <c r="P175">
        <f t="shared" si="21"/>
      </c>
      <c r="Q175">
        <f t="shared" si="10"/>
      </c>
      <c r="R175">
        <f t="shared" si="23"/>
      </c>
      <c r="S175">
        <f t="shared" si="24"/>
      </c>
      <c r="T175">
        <f t="shared" si="25"/>
      </c>
      <c r="U175">
        <f t="shared" si="26"/>
      </c>
      <c r="V175">
        <f t="shared" si="22"/>
      </c>
      <c r="W175">
        <f t="shared" si="27"/>
      </c>
      <c r="X175">
        <f t="shared" si="28"/>
      </c>
      <c r="Y175">
        <f t="shared" si="29"/>
      </c>
    </row>
    <row r="176" spans="1:25" ht="12.75">
      <c r="A176">
        <v>55</v>
      </c>
      <c r="B176" s="3">
        <f t="shared" si="30"/>
        <v>6513.952504167105</v>
      </c>
      <c r="C176" s="3">
        <f t="shared" si="30"/>
        <v>4554.869044267223</v>
      </c>
      <c r="D176" s="3">
        <f t="shared" si="30"/>
        <v>3426.16982362036</v>
      </c>
      <c r="E176" s="3">
        <f t="shared" si="30"/>
        <v>2791.693930357331</v>
      </c>
      <c r="F176" s="3">
        <f t="shared" si="30"/>
        <v>2362.2025564562023</v>
      </c>
      <c r="G176" s="3">
        <f t="shared" si="30"/>
        <v>1994.067093112379</v>
      </c>
      <c r="H176" s="3">
        <f t="shared" si="8"/>
        <v>55</v>
      </c>
      <c r="I176" s="3">
        <f t="shared" si="14"/>
        <v>6513.952504167105</v>
      </c>
      <c r="J176" s="3">
        <f t="shared" si="15"/>
        <v>1</v>
      </c>
      <c r="K176">
        <f t="shared" si="16"/>
      </c>
      <c r="L176">
        <f t="shared" si="17"/>
      </c>
      <c r="M176">
        <f t="shared" si="18"/>
      </c>
      <c r="N176">
        <f t="shared" si="19"/>
      </c>
      <c r="O176">
        <f t="shared" si="20"/>
      </c>
      <c r="P176">
        <f t="shared" si="21"/>
      </c>
      <c r="Q176">
        <f t="shared" si="10"/>
      </c>
      <c r="R176">
        <f t="shared" si="23"/>
      </c>
      <c r="S176">
        <f t="shared" si="24"/>
      </c>
      <c r="T176">
        <f t="shared" si="25"/>
      </c>
      <c r="U176">
        <f t="shared" si="26"/>
      </c>
      <c r="V176">
        <f t="shared" si="22"/>
      </c>
      <c r="W176">
        <f t="shared" si="27"/>
      </c>
      <c r="X176">
        <f t="shared" si="28"/>
      </c>
      <c r="Y176">
        <f t="shared" si="29"/>
      </c>
    </row>
    <row r="177" spans="1:25" ht="12.75">
      <c r="A177">
        <v>56</v>
      </c>
      <c r="B177" s="3">
        <f t="shared" si="30"/>
        <v>6632.388004242871</v>
      </c>
      <c r="C177" s="3">
        <f>$A177/C$18*RnP*RevPerMi/60</f>
        <v>4637.684845072082</v>
      </c>
      <c r="D177" s="3">
        <f>$A177/D$18*RnP*RevPerMi/60</f>
        <v>3488.4638204134585</v>
      </c>
      <c r="E177" s="3">
        <f>$A177/E$18*RnP*RevPerMi/60</f>
        <v>2842.452001818373</v>
      </c>
      <c r="F177" s="3">
        <f>$A177/F$18*RnP*RevPerMi/60</f>
        <v>2405.1516938463155</v>
      </c>
      <c r="G177" s="3">
        <f>$A177/G$18*RnP*RevPerMi/60</f>
        <v>2030.322858441695</v>
      </c>
      <c r="H177" s="3">
        <f t="shared" si="8"/>
        <v>56</v>
      </c>
      <c r="I177" s="3">
        <f t="shared" si="14"/>
        <v>6632.388004242871</v>
      </c>
      <c r="J177" s="3">
        <f t="shared" si="15"/>
        <v>1</v>
      </c>
      <c r="K177">
        <f t="shared" si="16"/>
      </c>
      <c r="L177">
        <f t="shared" si="17"/>
      </c>
      <c r="M177">
        <f t="shared" si="18"/>
      </c>
      <c r="N177">
        <f t="shared" si="19"/>
      </c>
      <c r="O177">
        <f t="shared" si="20"/>
      </c>
      <c r="P177">
        <f t="shared" si="21"/>
      </c>
      <c r="Q177">
        <f t="shared" si="10"/>
      </c>
      <c r="R177">
        <f t="shared" si="23"/>
      </c>
      <c r="S177">
        <f t="shared" si="24"/>
      </c>
      <c r="T177">
        <f t="shared" si="25"/>
      </c>
      <c r="U177">
        <f t="shared" si="26"/>
      </c>
      <c r="V177">
        <f t="shared" si="22"/>
      </c>
      <c r="W177">
        <f t="shared" si="27"/>
      </c>
      <c r="X177">
        <f t="shared" si="28"/>
      </c>
      <c r="Y177">
        <f t="shared" si="29"/>
      </c>
    </row>
    <row r="178" spans="1:25" ht="12.75">
      <c r="A178">
        <v>57</v>
      </c>
      <c r="B178" s="3">
        <f t="shared" si="30"/>
        <v>6750.823504318635</v>
      </c>
      <c r="C178" s="3">
        <f t="shared" si="30"/>
        <v>4720.50064587694</v>
      </c>
      <c r="D178" s="3">
        <f t="shared" si="30"/>
        <v>3550.757817206555</v>
      </c>
      <c r="E178" s="3">
        <f t="shared" si="30"/>
        <v>2893.210073279415</v>
      </c>
      <c r="F178" s="3">
        <f t="shared" si="30"/>
        <v>2448.100831236428</v>
      </c>
      <c r="G178" s="3">
        <f t="shared" si="30"/>
        <v>2066.578623771011</v>
      </c>
      <c r="H178" s="3">
        <f t="shared" si="8"/>
        <v>57</v>
      </c>
      <c r="I178" s="3">
        <f t="shared" si="14"/>
        <v>6750.823504318635</v>
      </c>
      <c r="J178" s="3">
        <f t="shared" si="15"/>
        <v>1</v>
      </c>
      <c r="K178">
        <f t="shared" si="16"/>
      </c>
      <c r="L178">
        <f t="shared" si="17"/>
      </c>
      <c r="M178">
        <f t="shared" si="18"/>
      </c>
      <c r="N178">
        <f t="shared" si="19"/>
      </c>
      <c r="O178">
        <f t="shared" si="20"/>
      </c>
      <c r="P178">
        <f t="shared" si="21"/>
      </c>
      <c r="Q178">
        <f t="shared" si="10"/>
      </c>
      <c r="R178">
        <f t="shared" si="23"/>
      </c>
      <c r="S178">
        <f t="shared" si="24"/>
      </c>
      <c r="T178">
        <f t="shared" si="25"/>
      </c>
      <c r="U178">
        <f t="shared" si="26"/>
      </c>
      <c r="V178">
        <f t="shared" si="22"/>
      </c>
      <c r="W178">
        <f t="shared" si="27"/>
      </c>
      <c r="X178">
        <f t="shared" si="28"/>
      </c>
      <c r="Y178">
        <f t="shared" si="29"/>
      </c>
    </row>
    <row r="179" spans="1:25" ht="12.75">
      <c r="A179">
        <v>58</v>
      </c>
      <c r="B179" s="3">
        <f t="shared" si="30"/>
        <v>6869.259004394403</v>
      </c>
      <c r="C179" s="3">
        <f t="shared" si="30"/>
        <v>4803.3164466818</v>
      </c>
      <c r="D179" s="3">
        <f t="shared" si="30"/>
        <v>3613.0518139996534</v>
      </c>
      <c r="E179" s="3">
        <f t="shared" si="30"/>
        <v>2943.968144740458</v>
      </c>
      <c r="F179" s="3">
        <f t="shared" si="30"/>
        <v>2491.0499686265407</v>
      </c>
      <c r="G179" s="3">
        <f t="shared" si="30"/>
        <v>2102.8343891003274</v>
      </c>
      <c r="H179" s="3">
        <f t="shared" si="8"/>
        <v>58</v>
      </c>
      <c r="I179" s="3">
        <f t="shared" si="14"/>
        <v>6869.259004394403</v>
      </c>
      <c r="J179" s="3">
        <f t="shared" si="15"/>
        <v>1</v>
      </c>
      <c r="K179">
        <f t="shared" si="16"/>
      </c>
      <c r="L179">
        <f t="shared" si="17"/>
      </c>
      <c r="M179">
        <f t="shared" si="18"/>
      </c>
      <c r="N179">
        <f t="shared" si="19"/>
      </c>
      <c r="O179">
        <f t="shared" si="20"/>
      </c>
      <c r="P179">
        <f t="shared" si="21"/>
      </c>
      <c r="Q179">
        <f t="shared" si="10"/>
      </c>
      <c r="R179">
        <f t="shared" si="23"/>
      </c>
      <c r="S179">
        <f t="shared" si="24"/>
      </c>
      <c r="T179">
        <f t="shared" si="25"/>
      </c>
      <c r="U179">
        <f t="shared" si="26"/>
      </c>
      <c r="V179">
        <f t="shared" si="22"/>
      </c>
      <c r="W179">
        <f t="shared" si="27"/>
      </c>
      <c r="X179">
        <f t="shared" si="28"/>
      </c>
      <c r="Y179">
        <f t="shared" si="29"/>
      </c>
    </row>
    <row r="180" spans="1:25" ht="12.75">
      <c r="A180">
        <v>59</v>
      </c>
      <c r="B180" s="3">
        <f t="shared" si="30"/>
        <v>6987.694504470168</v>
      </c>
      <c r="C180" s="3">
        <f t="shared" si="30"/>
        <v>4886.132247486658</v>
      </c>
      <c r="D180" s="3">
        <f t="shared" si="30"/>
        <v>3675.34581079275</v>
      </c>
      <c r="E180" s="3">
        <f t="shared" si="30"/>
        <v>2994.7262162015004</v>
      </c>
      <c r="F180" s="3">
        <f t="shared" si="30"/>
        <v>2533.9991060166535</v>
      </c>
      <c r="G180" s="3">
        <f t="shared" si="30"/>
        <v>2139.0901544296435</v>
      </c>
      <c r="H180" s="3">
        <f t="shared" si="8"/>
        <v>59</v>
      </c>
      <c r="I180" s="3">
        <f t="shared" si="14"/>
        <v>6987.694504470168</v>
      </c>
      <c r="J180" s="3">
        <f t="shared" si="15"/>
        <v>1</v>
      </c>
      <c r="K180">
        <f t="shared" si="16"/>
      </c>
      <c r="L180">
        <f t="shared" si="17"/>
      </c>
      <c r="M180">
        <f t="shared" si="18"/>
      </c>
      <c r="N180">
        <f t="shared" si="19"/>
      </c>
      <c r="O180">
        <f t="shared" si="20"/>
      </c>
      <c r="P180">
        <f t="shared" si="21"/>
      </c>
      <c r="Q180">
        <f t="shared" si="10"/>
      </c>
      <c r="R180">
        <f t="shared" si="23"/>
      </c>
      <c r="S180">
        <f t="shared" si="24"/>
      </c>
      <c r="T180">
        <f t="shared" si="25"/>
      </c>
      <c r="U180">
        <f t="shared" si="26"/>
      </c>
      <c r="V180">
        <f t="shared" si="22"/>
      </c>
      <c r="W180">
        <f t="shared" si="27"/>
      </c>
      <c r="X180">
        <f t="shared" si="28"/>
      </c>
      <c r="Y180">
        <f t="shared" si="29"/>
      </c>
    </row>
    <row r="181" spans="1:25" ht="12.75">
      <c r="A181">
        <v>60</v>
      </c>
      <c r="B181" s="3">
        <f t="shared" si="30"/>
        <v>7106.130004545933</v>
      </c>
      <c r="C181" s="3">
        <f>$A181/C$18*RnP*RevPerMi/60</f>
        <v>4968.948048291516</v>
      </c>
      <c r="D181" s="3">
        <f>$A181/D$18*RnP*RevPerMi/60</f>
        <v>3737.639807585848</v>
      </c>
      <c r="E181" s="3">
        <f>$A181/E$18*RnP*RevPerMi/60</f>
        <v>3045.4842876625426</v>
      </c>
      <c r="F181" s="3">
        <f>$A181/F$18*RnP*RevPerMi/60</f>
        <v>2576.948243406767</v>
      </c>
      <c r="G181" s="3">
        <f>$A181/G$18*RnP*RevPerMi/60</f>
        <v>2175.345919758959</v>
      </c>
      <c r="H181" s="3">
        <f t="shared" si="8"/>
        <v>60</v>
      </c>
      <c r="I181" s="3">
        <f t="shared" si="14"/>
        <v>7106.130004545933</v>
      </c>
      <c r="J181" s="3">
        <f t="shared" si="15"/>
        <v>1</v>
      </c>
      <c r="K181">
        <f t="shared" si="16"/>
      </c>
      <c r="L181">
        <f t="shared" si="17"/>
      </c>
      <c r="M181">
        <f t="shared" si="18"/>
      </c>
      <c r="N181">
        <f t="shared" si="19"/>
      </c>
      <c r="O181">
        <f t="shared" si="20"/>
      </c>
      <c r="P181">
        <f t="shared" si="21"/>
      </c>
      <c r="Q181">
        <f t="shared" si="10"/>
      </c>
      <c r="R181">
        <f t="shared" si="23"/>
      </c>
      <c r="S181">
        <f t="shared" si="24"/>
      </c>
      <c r="T181">
        <f t="shared" si="25"/>
      </c>
      <c r="U181">
        <f t="shared" si="26"/>
      </c>
      <c r="V181">
        <f t="shared" si="22"/>
      </c>
      <c r="W181">
        <f t="shared" si="27"/>
      </c>
      <c r="X181">
        <f t="shared" si="28"/>
      </c>
      <c r="Y181">
        <f t="shared" si="29"/>
      </c>
    </row>
    <row r="182" spans="1:25" ht="12.75">
      <c r="A182">
        <v>61</v>
      </c>
      <c r="B182" s="3">
        <f t="shared" si="30"/>
        <v>7224.565504621699</v>
      </c>
      <c r="C182" s="3">
        <f t="shared" si="30"/>
        <v>5051.763849096375</v>
      </c>
      <c r="D182" s="3">
        <f t="shared" si="30"/>
        <v>3799.9338043789453</v>
      </c>
      <c r="E182" s="3">
        <f t="shared" si="30"/>
        <v>3096.2423591235847</v>
      </c>
      <c r="F182" s="3">
        <f t="shared" si="30"/>
        <v>2619.8973807968796</v>
      </c>
      <c r="G182" s="3">
        <f t="shared" si="30"/>
        <v>2211.6016850882747</v>
      </c>
      <c r="H182" s="3">
        <f t="shared" si="8"/>
        <v>61</v>
      </c>
      <c r="I182" s="3">
        <f t="shared" si="14"/>
        <v>7224.565504621699</v>
      </c>
      <c r="J182" s="3">
        <f t="shared" si="15"/>
        <v>1</v>
      </c>
      <c r="K182">
        <f t="shared" si="16"/>
      </c>
      <c r="L182">
        <f t="shared" si="17"/>
      </c>
      <c r="M182">
        <f t="shared" si="18"/>
      </c>
      <c r="N182">
        <f t="shared" si="19"/>
      </c>
      <c r="O182">
        <f t="shared" si="20"/>
      </c>
      <c r="P182">
        <f t="shared" si="21"/>
      </c>
      <c r="Q182">
        <f t="shared" si="10"/>
      </c>
      <c r="R182">
        <f t="shared" si="23"/>
      </c>
      <c r="S182">
        <f t="shared" si="24"/>
      </c>
      <c r="T182">
        <f t="shared" si="25"/>
      </c>
      <c r="U182">
        <f t="shared" si="26"/>
      </c>
      <c r="V182">
        <f t="shared" si="22"/>
      </c>
      <c r="W182">
        <f t="shared" si="27"/>
      </c>
      <c r="X182">
        <f t="shared" si="28"/>
      </c>
      <c r="Y182">
        <f t="shared" si="29"/>
      </c>
    </row>
    <row r="183" spans="1:25" ht="12.75">
      <c r="A183">
        <v>62</v>
      </c>
      <c r="B183" s="3">
        <f t="shared" si="30"/>
        <v>7343.001004697464</v>
      </c>
      <c r="C183" s="3">
        <f t="shared" si="30"/>
        <v>5134.579649901234</v>
      </c>
      <c r="D183" s="3">
        <f t="shared" si="30"/>
        <v>3862.2278011720427</v>
      </c>
      <c r="E183" s="3">
        <f t="shared" si="30"/>
        <v>3147.0004305846273</v>
      </c>
      <c r="F183" s="3">
        <f t="shared" si="30"/>
        <v>2662.846518186992</v>
      </c>
      <c r="G183" s="3">
        <f t="shared" si="30"/>
        <v>2247.8574504175913</v>
      </c>
      <c r="H183" s="3">
        <f t="shared" si="8"/>
        <v>62</v>
      </c>
      <c r="I183" s="3">
        <f t="shared" si="14"/>
        <v>7343.001004697464</v>
      </c>
      <c r="J183" s="3">
        <f t="shared" si="15"/>
        <v>1</v>
      </c>
      <c r="K183">
        <f t="shared" si="16"/>
      </c>
      <c r="L183">
        <f t="shared" si="17"/>
      </c>
      <c r="M183">
        <f t="shared" si="18"/>
      </c>
      <c r="N183">
        <f t="shared" si="19"/>
      </c>
      <c r="O183">
        <f t="shared" si="20"/>
      </c>
      <c r="P183">
        <f t="shared" si="21"/>
      </c>
      <c r="Q183">
        <f t="shared" si="10"/>
      </c>
      <c r="R183">
        <f t="shared" si="23"/>
      </c>
      <c r="S183">
        <f t="shared" si="24"/>
      </c>
      <c r="T183">
        <f t="shared" si="25"/>
      </c>
      <c r="U183">
        <f t="shared" si="26"/>
      </c>
      <c r="V183">
        <f t="shared" si="22"/>
      </c>
      <c r="W183">
        <f t="shared" si="27"/>
      </c>
      <c r="X183">
        <f t="shared" si="28"/>
      </c>
      <c r="Y183">
        <f t="shared" si="29"/>
      </c>
    </row>
    <row r="184" spans="1:25" ht="12.75">
      <c r="A184">
        <v>63</v>
      </c>
      <c r="B184" s="3">
        <f t="shared" si="30"/>
        <v>7461.436504773229</v>
      </c>
      <c r="C184" s="3">
        <f t="shared" si="30"/>
        <v>5217.395450706093</v>
      </c>
      <c r="D184" s="3">
        <f t="shared" si="30"/>
        <v>3924.52179796514</v>
      </c>
      <c r="E184" s="3">
        <f t="shared" si="30"/>
        <v>3197.7585020456695</v>
      </c>
      <c r="F184" s="3">
        <f t="shared" si="30"/>
        <v>2705.7956555771048</v>
      </c>
      <c r="G184" s="3">
        <f t="shared" si="30"/>
        <v>2284.1132157469065</v>
      </c>
      <c r="H184" s="3">
        <f t="shared" si="8"/>
        <v>63</v>
      </c>
      <c r="I184" s="3">
        <f t="shared" si="14"/>
        <v>7461.436504773229</v>
      </c>
      <c r="J184" s="3">
        <f t="shared" si="15"/>
        <v>1</v>
      </c>
      <c r="K184">
        <f t="shared" si="16"/>
        <v>63</v>
      </c>
      <c r="L184">
        <f t="shared" si="17"/>
      </c>
      <c r="M184">
        <f t="shared" si="18"/>
      </c>
      <c r="N184">
        <f t="shared" si="19"/>
      </c>
      <c r="O184">
        <f t="shared" si="20"/>
      </c>
      <c r="P184">
        <f t="shared" si="21"/>
      </c>
      <c r="Q184">
        <f t="shared" si="10"/>
        <v>2244.0410540671364</v>
      </c>
      <c r="R184">
        <f t="shared" si="23"/>
      </c>
      <c r="S184">
        <f t="shared" si="24"/>
      </c>
      <c r="T184">
        <f t="shared" si="25"/>
      </c>
      <c r="U184">
        <f t="shared" si="26"/>
      </c>
      <c r="V184">
        <f t="shared" si="22"/>
      </c>
      <c r="W184">
        <f t="shared" si="27"/>
      </c>
      <c r="X184">
        <f t="shared" si="28"/>
      </c>
      <c r="Y184">
        <f t="shared" si="29"/>
      </c>
    </row>
    <row r="185" spans="1:25" ht="12.75">
      <c r="A185">
        <v>64</v>
      </c>
      <c r="B185" s="3">
        <f t="shared" si="30"/>
        <v>7579.872004848996</v>
      </c>
      <c r="C185" s="3">
        <f t="shared" si="30"/>
        <v>5300.211251510951</v>
      </c>
      <c r="D185" s="3">
        <f t="shared" si="30"/>
        <v>3986.8157947582376</v>
      </c>
      <c r="E185" s="3">
        <f t="shared" si="30"/>
        <v>3248.516573506712</v>
      </c>
      <c r="F185" s="3">
        <f t="shared" si="30"/>
        <v>2748.744792967218</v>
      </c>
      <c r="G185" s="3">
        <f t="shared" si="30"/>
        <v>2320.368981076223</v>
      </c>
      <c r="H185" s="3">
        <f aca="true" t="shared" si="32" ref="H185:H248">A185</f>
        <v>64</v>
      </c>
      <c r="I185" s="3">
        <f t="shared" si="14"/>
        <v>5300.211251510951</v>
      </c>
      <c r="J185" s="3">
        <f t="shared" si="15"/>
        <v>2</v>
      </c>
      <c r="K185">
        <f t="shared" si="16"/>
      </c>
      <c r="L185">
        <f t="shared" si="17"/>
      </c>
      <c r="M185">
        <f t="shared" si="18"/>
      </c>
      <c r="N185">
        <f t="shared" si="19"/>
      </c>
      <c r="O185">
        <f t="shared" si="20"/>
      </c>
      <c r="P185">
        <f t="shared" si="21"/>
      </c>
      <c r="Q185">
        <f t="shared" si="10"/>
      </c>
      <c r="R185">
        <f t="shared" si="23"/>
      </c>
      <c r="S185">
        <f t="shared" si="24"/>
      </c>
      <c r="T185">
        <f t="shared" si="25"/>
      </c>
      <c r="U185">
        <f t="shared" si="26"/>
      </c>
      <c r="V185">
        <f t="shared" si="22"/>
      </c>
      <c r="W185">
        <f t="shared" si="27"/>
      </c>
      <c r="X185">
        <f t="shared" si="28"/>
      </c>
      <c r="Y185">
        <f t="shared" si="29"/>
      </c>
    </row>
    <row r="186" spans="1:25" ht="12.75">
      <c r="A186">
        <v>65</v>
      </c>
      <c r="B186" s="3">
        <f t="shared" si="30"/>
        <v>7698.30750492476</v>
      </c>
      <c r="C186" s="3">
        <f t="shared" si="30"/>
        <v>5383.02705231581</v>
      </c>
      <c r="D186" s="3">
        <f t="shared" si="30"/>
        <v>4049.109791551335</v>
      </c>
      <c r="E186" s="3">
        <f t="shared" si="30"/>
        <v>3299.2746449677547</v>
      </c>
      <c r="F186" s="3">
        <f t="shared" si="30"/>
        <v>2791.693930357331</v>
      </c>
      <c r="G186" s="3">
        <f t="shared" si="30"/>
        <v>2356.624746405539</v>
      </c>
      <c r="H186" s="3">
        <f t="shared" si="32"/>
        <v>65</v>
      </c>
      <c r="I186" s="3">
        <f aca="true" t="shared" si="33" ref="I186:I249">IF(B186&lt;Redline,B186,IF(C186&lt;Redline,C186,IF(D186&lt;Redline,D186,IF(E186&lt;Redline,E186,IF(F186&lt;Redline,F186,IF(G186&lt;Redline,G186,"XXXX"))))))</f>
        <v>5383.02705231581</v>
      </c>
      <c r="J186" s="3">
        <f aca="true" t="shared" si="34" ref="J186:J249">IF(B186&lt;Redline,1,IF(C186&lt;Redline,2,IF(D186&lt;Redline,3,IF(E186&lt;Redline,4,IF(F186&lt;Redline,5,IF(G186&lt;Redline,6,"XXXX"))))))</f>
        <v>2</v>
      </c>
      <c r="K186">
        <f aca="true" t="shared" si="35" ref="K186:K249">IF(AND($J186&lt;$J187,$J186=K$120),($H186),"")</f>
      </c>
      <c r="L186">
        <f aca="true" t="shared" si="36" ref="L186:L249">IF(AND($J186&lt;$J187,$J186=L$120),($H186),"")</f>
      </c>
      <c r="M186">
        <f aca="true" t="shared" si="37" ref="M186:M249">IF(AND($J186&lt;$J187,$J186=M$120),($H186),"")</f>
      </c>
      <c r="N186">
        <f aca="true" t="shared" si="38" ref="N186:N249">IF(AND($J186&lt;$J187,$J186=N$120),($H186),"")</f>
      </c>
      <c r="O186">
        <f aca="true" t="shared" si="39" ref="O186:O249">IF(AND($J186&lt;$J187,$J186=O$120),($H186),"")</f>
      </c>
      <c r="P186">
        <f aca="true" t="shared" si="40" ref="P186:P249">IF(AND($J186&lt;$J187,$J186=P$120),($H186),"")</f>
      </c>
      <c r="Q186">
        <f aca="true" t="shared" si="41" ref="Q186:Q249">IF(AND($J186&lt;$J187,$J186=Q$120),B186-C186,"")</f>
      </c>
      <c r="R186">
        <f t="shared" si="23"/>
      </c>
      <c r="S186">
        <f t="shared" si="24"/>
      </c>
      <c r="T186">
        <f t="shared" si="25"/>
      </c>
      <c r="U186">
        <f t="shared" si="26"/>
      </c>
      <c r="V186">
        <f aca="true" t="shared" si="42" ref="V186:V249">IF(AND($J186&lt;$J187,$J186=V$120),B186,"")</f>
      </c>
      <c r="W186">
        <f t="shared" si="27"/>
      </c>
      <c r="X186">
        <f t="shared" si="28"/>
      </c>
      <c r="Y186">
        <f t="shared" si="29"/>
      </c>
    </row>
    <row r="187" spans="1:25" ht="12.75">
      <c r="A187">
        <v>66</v>
      </c>
      <c r="B187" s="3">
        <f t="shared" si="30"/>
        <v>7816.743005000525</v>
      </c>
      <c r="C187" s="3">
        <f t="shared" si="30"/>
        <v>5465.842853120668</v>
      </c>
      <c r="D187" s="3">
        <f t="shared" si="30"/>
        <v>4111.4037883444325</v>
      </c>
      <c r="E187" s="3">
        <f t="shared" si="30"/>
        <v>3350.0327164287964</v>
      </c>
      <c r="F187" s="3">
        <f t="shared" si="30"/>
        <v>2834.643067747443</v>
      </c>
      <c r="G187" s="3">
        <f t="shared" si="30"/>
        <v>2392.8805117348547</v>
      </c>
      <c r="H187" s="3">
        <f t="shared" si="32"/>
        <v>66</v>
      </c>
      <c r="I187" s="3">
        <f t="shared" si="33"/>
        <v>5465.842853120668</v>
      </c>
      <c r="J187" s="3">
        <f t="shared" si="34"/>
        <v>2</v>
      </c>
      <c r="K187">
        <f t="shared" si="35"/>
      </c>
      <c r="L187">
        <f t="shared" si="36"/>
      </c>
      <c r="M187">
        <f t="shared" si="37"/>
      </c>
      <c r="N187">
        <f t="shared" si="38"/>
      </c>
      <c r="O187">
        <f t="shared" si="39"/>
      </c>
      <c r="P187">
        <f t="shared" si="40"/>
      </c>
      <c r="Q187">
        <f t="shared" si="41"/>
      </c>
      <c r="R187">
        <f t="shared" si="23"/>
      </c>
      <c r="S187">
        <f t="shared" si="24"/>
      </c>
      <c r="T187">
        <f t="shared" si="25"/>
      </c>
      <c r="U187">
        <f t="shared" si="26"/>
      </c>
      <c r="V187">
        <f t="shared" si="42"/>
      </c>
      <c r="W187">
        <f t="shared" si="27"/>
      </c>
      <c r="X187">
        <f t="shared" si="28"/>
      </c>
      <c r="Y187">
        <f t="shared" si="29"/>
      </c>
    </row>
    <row r="188" spans="1:25" ht="12.75">
      <c r="A188">
        <v>67</v>
      </c>
      <c r="B188" s="3">
        <f t="shared" si="30"/>
        <v>7935.178505076293</v>
      </c>
      <c r="C188" s="3">
        <f t="shared" si="30"/>
        <v>5548.658653925527</v>
      </c>
      <c r="D188" s="3">
        <f t="shared" si="30"/>
        <v>4173.69778513753</v>
      </c>
      <c r="E188" s="3">
        <f t="shared" si="30"/>
        <v>3400.790787889839</v>
      </c>
      <c r="F188" s="3">
        <f t="shared" si="30"/>
        <v>2877.592205137556</v>
      </c>
      <c r="G188" s="3">
        <f t="shared" si="30"/>
        <v>2429.136277064171</v>
      </c>
      <c r="H188" s="3">
        <f t="shared" si="32"/>
        <v>67</v>
      </c>
      <c r="I188" s="3">
        <f t="shared" si="33"/>
        <v>5548.658653925527</v>
      </c>
      <c r="J188" s="3">
        <f t="shared" si="34"/>
        <v>2</v>
      </c>
      <c r="K188">
        <f t="shared" si="35"/>
      </c>
      <c r="L188">
        <f t="shared" si="36"/>
      </c>
      <c r="M188">
        <f t="shared" si="37"/>
      </c>
      <c r="N188">
        <f t="shared" si="38"/>
      </c>
      <c r="O188">
        <f t="shared" si="39"/>
      </c>
      <c r="P188">
        <f t="shared" si="40"/>
      </c>
      <c r="Q188">
        <f t="shared" si="41"/>
      </c>
      <c r="R188">
        <f t="shared" si="23"/>
      </c>
      <c r="S188">
        <f t="shared" si="24"/>
      </c>
      <c r="T188">
        <f t="shared" si="25"/>
      </c>
      <c r="U188">
        <f t="shared" si="26"/>
      </c>
      <c r="V188">
        <f t="shared" si="42"/>
      </c>
      <c r="W188">
        <f t="shared" si="27"/>
      </c>
      <c r="X188">
        <f t="shared" si="28"/>
      </c>
      <c r="Y188">
        <f t="shared" si="29"/>
      </c>
    </row>
    <row r="189" spans="1:25" ht="12.75">
      <c r="A189">
        <v>68</v>
      </c>
      <c r="B189" s="3">
        <f t="shared" si="30"/>
        <v>8053.614005152058</v>
      </c>
      <c r="C189" s="3">
        <f t="shared" si="30"/>
        <v>5631.474454730385</v>
      </c>
      <c r="D189" s="3">
        <f t="shared" si="30"/>
        <v>4235.991781930627</v>
      </c>
      <c r="E189" s="3">
        <f t="shared" si="30"/>
        <v>3451.5488593508812</v>
      </c>
      <c r="F189" s="3">
        <f t="shared" si="30"/>
        <v>2920.541342527669</v>
      </c>
      <c r="G189" s="3">
        <f t="shared" si="30"/>
        <v>2465.3920423934865</v>
      </c>
      <c r="H189" s="3">
        <f t="shared" si="32"/>
        <v>68</v>
      </c>
      <c r="I189" s="3">
        <f t="shared" si="33"/>
        <v>5631.474454730385</v>
      </c>
      <c r="J189" s="3">
        <f t="shared" si="34"/>
        <v>2</v>
      </c>
      <c r="K189">
        <f t="shared" si="35"/>
      </c>
      <c r="L189">
        <f t="shared" si="36"/>
      </c>
      <c r="M189">
        <f t="shared" si="37"/>
      </c>
      <c r="N189">
        <f t="shared" si="38"/>
      </c>
      <c r="O189">
        <f t="shared" si="39"/>
      </c>
      <c r="P189">
        <f t="shared" si="40"/>
      </c>
      <c r="Q189">
        <f t="shared" si="41"/>
      </c>
      <c r="R189">
        <f t="shared" si="23"/>
      </c>
      <c r="S189">
        <f t="shared" si="24"/>
      </c>
      <c r="T189">
        <f t="shared" si="25"/>
      </c>
      <c r="U189">
        <f t="shared" si="26"/>
      </c>
      <c r="V189">
        <f t="shared" si="42"/>
      </c>
      <c r="W189">
        <f t="shared" si="27"/>
      </c>
      <c r="X189">
        <f t="shared" si="28"/>
      </c>
      <c r="Y189">
        <f t="shared" si="29"/>
      </c>
    </row>
    <row r="190" spans="1:25" ht="12.75">
      <c r="A190">
        <v>69</v>
      </c>
      <c r="B190" s="3">
        <f t="shared" si="30"/>
        <v>8172.049505227823</v>
      </c>
      <c r="C190" s="3">
        <f t="shared" si="30"/>
        <v>5714.290255535244</v>
      </c>
      <c r="D190" s="3">
        <f t="shared" si="30"/>
        <v>4298.285778723725</v>
      </c>
      <c r="E190" s="3">
        <f t="shared" si="30"/>
        <v>3502.306930811924</v>
      </c>
      <c r="F190" s="3">
        <f t="shared" si="30"/>
        <v>2963.490479917781</v>
      </c>
      <c r="G190" s="3">
        <f t="shared" si="30"/>
        <v>2501.647807722803</v>
      </c>
      <c r="H190" s="3">
        <f t="shared" si="32"/>
        <v>69</v>
      </c>
      <c r="I190" s="3">
        <f t="shared" si="33"/>
        <v>5714.290255535244</v>
      </c>
      <c r="J190" s="3">
        <f t="shared" si="34"/>
        <v>2</v>
      </c>
      <c r="K190">
        <f t="shared" si="35"/>
      </c>
      <c r="L190">
        <f t="shared" si="36"/>
      </c>
      <c r="M190">
        <f t="shared" si="37"/>
      </c>
      <c r="N190">
        <f t="shared" si="38"/>
      </c>
      <c r="O190">
        <f t="shared" si="39"/>
      </c>
      <c r="P190">
        <f t="shared" si="40"/>
      </c>
      <c r="Q190">
        <f t="shared" si="41"/>
      </c>
      <c r="R190">
        <f t="shared" si="23"/>
      </c>
      <c r="S190">
        <f t="shared" si="24"/>
      </c>
      <c r="T190">
        <f t="shared" si="25"/>
      </c>
      <c r="U190">
        <f t="shared" si="26"/>
      </c>
      <c r="V190">
        <f t="shared" si="42"/>
      </c>
      <c r="W190">
        <f t="shared" si="27"/>
      </c>
      <c r="X190">
        <f t="shared" si="28"/>
      </c>
      <c r="Y190">
        <f t="shared" si="29"/>
      </c>
    </row>
    <row r="191" spans="1:25" ht="12.75">
      <c r="A191">
        <v>70</v>
      </c>
      <c r="B191" s="3">
        <f t="shared" si="30"/>
        <v>8290.485005303588</v>
      </c>
      <c r="C191" s="3">
        <f t="shared" si="30"/>
        <v>5797.1060563401015</v>
      </c>
      <c r="D191" s="3">
        <f t="shared" si="30"/>
        <v>4360.579775516822</v>
      </c>
      <c r="E191" s="3">
        <f t="shared" si="30"/>
        <v>3553.0650022729665</v>
      </c>
      <c r="F191" s="3">
        <f t="shared" si="30"/>
        <v>3006.439617307894</v>
      </c>
      <c r="G191" s="3">
        <f t="shared" si="30"/>
        <v>2537.903573052119</v>
      </c>
      <c r="H191" s="3">
        <f t="shared" si="32"/>
        <v>70</v>
      </c>
      <c r="I191" s="3">
        <f t="shared" si="33"/>
        <v>5797.1060563401015</v>
      </c>
      <c r="J191" s="3">
        <f t="shared" si="34"/>
        <v>2</v>
      </c>
      <c r="K191">
        <f t="shared" si="35"/>
      </c>
      <c r="L191">
        <f t="shared" si="36"/>
      </c>
      <c r="M191">
        <f t="shared" si="37"/>
      </c>
      <c r="N191">
        <f t="shared" si="38"/>
      </c>
      <c r="O191">
        <f t="shared" si="39"/>
      </c>
      <c r="P191">
        <f t="shared" si="40"/>
      </c>
      <c r="Q191">
        <f t="shared" si="41"/>
      </c>
      <c r="R191">
        <f t="shared" si="23"/>
      </c>
      <c r="S191">
        <f t="shared" si="24"/>
      </c>
      <c r="T191">
        <f t="shared" si="25"/>
      </c>
      <c r="U191">
        <f t="shared" si="26"/>
      </c>
      <c r="V191">
        <f t="shared" si="42"/>
      </c>
      <c r="W191">
        <f t="shared" si="27"/>
      </c>
      <c r="X191">
        <f t="shared" si="28"/>
      </c>
      <c r="Y191">
        <f t="shared" si="29"/>
      </c>
    </row>
    <row r="192" spans="1:25" ht="12.75">
      <c r="A192">
        <v>71</v>
      </c>
      <c r="B192" s="3">
        <f t="shared" si="30"/>
        <v>8408.920505379354</v>
      </c>
      <c r="C192" s="3">
        <f t="shared" si="30"/>
        <v>5879.921857144961</v>
      </c>
      <c r="D192" s="3">
        <f t="shared" si="30"/>
        <v>4422.87377230992</v>
      </c>
      <c r="E192" s="3">
        <f t="shared" si="30"/>
        <v>3603.8230737340086</v>
      </c>
      <c r="F192" s="3">
        <f t="shared" si="30"/>
        <v>3049.388754698007</v>
      </c>
      <c r="G192" s="3">
        <f t="shared" si="30"/>
        <v>2574.1593383814347</v>
      </c>
      <c r="H192" s="3">
        <f t="shared" si="32"/>
        <v>71</v>
      </c>
      <c r="I192" s="3">
        <f t="shared" si="33"/>
        <v>5879.921857144961</v>
      </c>
      <c r="J192" s="3">
        <f t="shared" si="34"/>
        <v>2</v>
      </c>
      <c r="K192">
        <f t="shared" si="35"/>
      </c>
      <c r="L192">
        <f t="shared" si="36"/>
      </c>
      <c r="M192">
        <f t="shared" si="37"/>
      </c>
      <c r="N192">
        <f t="shared" si="38"/>
      </c>
      <c r="O192">
        <f t="shared" si="39"/>
      </c>
      <c r="P192">
        <f t="shared" si="40"/>
      </c>
      <c r="Q192">
        <f t="shared" si="41"/>
      </c>
      <c r="R192">
        <f t="shared" si="23"/>
      </c>
      <c r="S192">
        <f t="shared" si="24"/>
      </c>
      <c r="T192">
        <f t="shared" si="25"/>
      </c>
      <c r="U192">
        <f t="shared" si="26"/>
      </c>
      <c r="V192">
        <f t="shared" si="42"/>
      </c>
      <c r="W192">
        <f t="shared" si="27"/>
      </c>
      <c r="X192">
        <f t="shared" si="28"/>
      </c>
      <c r="Y192">
        <f t="shared" si="29"/>
      </c>
    </row>
    <row r="193" spans="1:25" ht="12.75">
      <c r="A193">
        <v>72</v>
      </c>
      <c r="B193" s="3">
        <f t="shared" si="30"/>
        <v>8527.356005455118</v>
      </c>
      <c r="C193" s="3">
        <f t="shared" si="30"/>
        <v>5962.7376579498205</v>
      </c>
      <c r="D193" s="3">
        <f t="shared" si="30"/>
        <v>4485.167769103017</v>
      </c>
      <c r="E193" s="3">
        <f t="shared" si="30"/>
        <v>3654.581145195051</v>
      </c>
      <c r="F193" s="3">
        <f t="shared" si="30"/>
        <v>3092.33789208812</v>
      </c>
      <c r="G193" s="3">
        <f t="shared" si="30"/>
        <v>2610.415103710751</v>
      </c>
      <c r="H193" s="3">
        <f t="shared" si="32"/>
        <v>72</v>
      </c>
      <c r="I193" s="3">
        <f t="shared" si="33"/>
        <v>5962.7376579498205</v>
      </c>
      <c r="J193" s="3">
        <f t="shared" si="34"/>
        <v>2</v>
      </c>
      <c r="K193">
        <f t="shared" si="35"/>
      </c>
      <c r="L193">
        <f t="shared" si="36"/>
      </c>
      <c r="M193">
        <f t="shared" si="37"/>
      </c>
      <c r="N193">
        <f t="shared" si="38"/>
      </c>
      <c r="O193">
        <f t="shared" si="39"/>
      </c>
      <c r="P193">
        <f t="shared" si="40"/>
      </c>
      <c r="Q193">
        <f t="shared" si="41"/>
      </c>
      <c r="R193">
        <f t="shared" si="23"/>
      </c>
      <c r="S193">
        <f t="shared" si="24"/>
      </c>
      <c r="T193">
        <f t="shared" si="25"/>
      </c>
      <c r="U193">
        <f t="shared" si="26"/>
      </c>
      <c r="V193">
        <f t="shared" si="42"/>
      </c>
      <c r="W193">
        <f t="shared" si="27"/>
      </c>
      <c r="X193">
        <f t="shared" si="28"/>
      </c>
      <c r="Y193">
        <f t="shared" si="29"/>
      </c>
    </row>
    <row r="194" spans="1:25" ht="12.75">
      <c r="A194">
        <v>73</v>
      </c>
      <c r="B194" s="3">
        <f t="shared" si="30"/>
        <v>8645.791505530886</v>
      </c>
      <c r="C194" s="3">
        <f t="shared" si="30"/>
        <v>6045.55345875468</v>
      </c>
      <c r="D194" s="3">
        <f t="shared" si="30"/>
        <v>4547.461765896115</v>
      </c>
      <c r="E194" s="3">
        <f t="shared" si="30"/>
        <v>3705.3392166560934</v>
      </c>
      <c r="F194" s="3">
        <f t="shared" si="30"/>
        <v>3135.287029478233</v>
      </c>
      <c r="G194" s="3">
        <f t="shared" si="30"/>
        <v>2646.670869040067</v>
      </c>
      <c r="H194" s="3">
        <f t="shared" si="32"/>
        <v>73</v>
      </c>
      <c r="I194" s="3">
        <f t="shared" si="33"/>
        <v>6045.55345875468</v>
      </c>
      <c r="J194" s="3">
        <f t="shared" si="34"/>
        <v>2</v>
      </c>
      <c r="K194">
        <f t="shared" si="35"/>
      </c>
      <c r="L194">
        <f t="shared" si="36"/>
      </c>
      <c r="M194">
        <f t="shared" si="37"/>
      </c>
      <c r="N194">
        <f t="shared" si="38"/>
      </c>
      <c r="O194">
        <f t="shared" si="39"/>
      </c>
      <c r="P194">
        <f t="shared" si="40"/>
      </c>
      <c r="Q194">
        <f t="shared" si="41"/>
      </c>
      <c r="R194">
        <f t="shared" si="23"/>
      </c>
      <c r="S194">
        <f t="shared" si="24"/>
      </c>
      <c r="T194">
        <f t="shared" si="25"/>
      </c>
      <c r="U194">
        <f t="shared" si="26"/>
      </c>
      <c r="V194">
        <f t="shared" si="42"/>
      </c>
      <c r="W194">
        <f t="shared" si="27"/>
      </c>
      <c r="X194">
        <f t="shared" si="28"/>
      </c>
      <c r="Y194">
        <f t="shared" si="29"/>
      </c>
    </row>
    <row r="195" spans="1:25" ht="12.75">
      <c r="A195">
        <v>74</v>
      </c>
      <c r="B195" s="3">
        <f t="shared" si="30"/>
        <v>8764.227005606652</v>
      </c>
      <c r="C195" s="3">
        <f t="shared" si="30"/>
        <v>6128.369259559537</v>
      </c>
      <c r="D195" s="3">
        <f t="shared" si="30"/>
        <v>4609.755762689212</v>
      </c>
      <c r="E195" s="3">
        <f t="shared" si="30"/>
        <v>3756.0972881171356</v>
      </c>
      <c r="F195" s="3">
        <f t="shared" si="30"/>
        <v>3178.2361668683457</v>
      </c>
      <c r="G195" s="3">
        <f t="shared" si="30"/>
        <v>2682.9266343693826</v>
      </c>
      <c r="H195" s="3">
        <f t="shared" si="32"/>
        <v>74</v>
      </c>
      <c r="I195" s="3">
        <f t="shared" si="33"/>
        <v>6128.369259559537</v>
      </c>
      <c r="J195" s="3">
        <f t="shared" si="34"/>
        <v>2</v>
      </c>
      <c r="K195">
        <f t="shared" si="35"/>
      </c>
      <c r="L195">
        <f t="shared" si="36"/>
      </c>
      <c r="M195">
        <f t="shared" si="37"/>
      </c>
      <c r="N195">
        <f t="shared" si="38"/>
      </c>
      <c r="O195">
        <f t="shared" si="39"/>
      </c>
      <c r="P195">
        <f t="shared" si="40"/>
      </c>
      <c r="Q195">
        <f t="shared" si="41"/>
      </c>
      <c r="R195">
        <f t="shared" si="23"/>
      </c>
      <c r="S195">
        <f t="shared" si="24"/>
      </c>
      <c r="T195">
        <f t="shared" si="25"/>
      </c>
      <c r="U195">
        <f t="shared" si="26"/>
      </c>
      <c r="V195">
        <f t="shared" si="42"/>
      </c>
      <c r="W195">
        <f t="shared" si="27"/>
      </c>
      <c r="X195">
        <f t="shared" si="28"/>
      </c>
      <c r="Y195">
        <f t="shared" si="29"/>
      </c>
    </row>
    <row r="196" spans="1:25" ht="12.75">
      <c r="A196">
        <v>75</v>
      </c>
      <c r="B196" s="3">
        <f t="shared" si="30"/>
        <v>8882.662505682416</v>
      </c>
      <c r="C196" s="3">
        <f t="shared" si="30"/>
        <v>6211.185060364396</v>
      </c>
      <c r="D196" s="3">
        <f t="shared" si="30"/>
        <v>4672.04975948231</v>
      </c>
      <c r="E196" s="3">
        <f t="shared" si="30"/>
        <v>3806.855359578178</v>
      </c>
      <c r="F196" s="3">
        <f t="shared" si="30"/>
        <v>3221.185304258458</v>
      </c>
      <c r="G196" s="3">
        <f t="shared" si="30"/>
        <v>2719.1823996986986</v>
      </c>
      <c r="H196" s="3">
        <f t="shared" si="32"/>
        <v>75</v>
      </c>
      <c r="I196" s="3">
        <f t="shared" si="33"/>
        <v>6211.185060364396</v>
      </c>
      <c r="J196" s="3">
        <f t="shared" si="34"/>
        <v>2</v>
      </c>
      <c r="K196">
        <f t="shared" si="35"/>
      </c>
      <c r="L196">
        <f t="shared" si="36"/>
      </c>
      <c r="M196">
        <f t="shared" si="37"/>
      </c>
      <c r="N196">
        <f t="shared" si="38"/>
      </c>
      <c r="O196">
        <f t="shared" si="39"/>
      </c>
      <c r="P196">
        <f t="shared" si="40"/>
      </c>
      <c r="Q196">
        <f t="shared" si="41"/>
      </c>
      <c r="R196">
        <f t="shared" si="23"/>
      </c>
      <c r="S196">
        <f t="shared" si="24"/>
      </c>
      <c r="T196">
        <f t="shared" si="25"/>
      </c>
      <c r="U196">
        <f t="shared" si="26"/>
      </c>
      <c r="V196">
        <f t="shared" si="42"/>
      </c>
      <c r="W196">
        <f t="shared" si="27"/>
      </c>
      <c r="X196">
        <f t="shared" si="28"/>
      </c>
      <c r="Y196">
        <f t="shared" si="29"/>
      </c>
    </row>
    <row r="197" spans="1:25" ht="12.75">
      <c r="A197">
        <v>76</v>
      </c>
      <c r="B197" s="3">
        <f t="shared" si="30"/>
        <v>9001.098005758182</v>
      </c>
      <c r="C197" s="3">
        <f t="shared" si="30"/>
        <v>6294.000861169255</v>
      </c>
      <c r="D197" s="3">
        <f t="shared" si="30"/>
        <v>4734.343756275407</v>
      </c>
      <c r="E197" s="3">
        <f t="shared" si="30"/>
        <v>3857.613431039221</v>
      </c>
      <c r="F197" s="3">
        <f t="shared" si="30"/>
        <v>3264.1344416485713</v>
      </c>
      <c r="G197" s="3">
        <f t="shared" si="30"/>
        <v>2755.4381650280147</v>
      </c>
      <c r="H197" s="3">
        <f t="shared" si="32"/>
        <v>76</v>
      </c>
      <c r="I197" s="3">
        <f t="shared" si="33"/>
        <v>6294.000861169255</v>
      </c>
      <c r="J197" s="3">
        <f t="shared" si="34"/>
        <v>2</v>
      </c>
      <c r="K197">
        <f t="shared" si="35"/>
      </c>
      <c r="L197">
        <f t="shared" si="36"/>
      </c>
      <c r="M197">
        <f t="shared" si="37"/>
      </c>
      <c r="N197">
        <f t="shared" si="38"/>
      </c>
      <c r="O197">
        <f t="shared" si="39"/>
      </c>
      <c r="P197">
        <f t="shared" si="40"/>
      </c>
      <c r="Q197">
        <f t="shared" si="41"/>
      </c>
      <c r="R197">
        <f t="shared" si="23"/>
      </c>
      <c r="S197">
        <f t="shared" si="24"/>
      </c>
      <c r="T197">
        <f t="shared" si="25"/>
      </c>
      <c r="U197">
        <f t="shared" si="26"/>
      </c>
      <c r="V197">
        <f t="shared" si="42"/>
      </c>
      <c r="W197">
        <f t="shared" si="27"/>
      </c>
      <c r="X197">
        <f t="shared" si="28"/>
      </c>
      <c r="Y197">
        <f t="shared" si="29"/>
      </c>
    </row>
    <row r="198" spans="1:25" ht="12.75">
      <c r="A198">
        <v>77</v>
      </c>
      <c r="B198" s="3">
        <f t="shared" si="30"/>
        <v>9119.533505833946</v>
      </c>
      <c r="C198" s="3">
        <f t="shared" si="30"/>
        <v>6376.816661974113</v>
      </c>
      <c r="D198" s="3">
        <f t="shared" si="30"/>
        <v>4796.637753068504</v>
      </c>
      <c r="E198" s="3">
        <f t="shared" si="30"/>
        <v>3908.3715025002625</v>
      </c>
      <c r="F198" s="3">
        <f t="shared" si="30"/>
        <v>3307.0835790386836</v>
      </c>
      <c r="G198" s="3">
        <f t="shared" si="30"/>
        <v>2791.693930357331</v>
      </c>
      <c r="H198" s="3">
        <f t="shared" si="32"/>
        <v>77</v>
      </c>
      <c r="I198" s="3">
        <f t="shared" si="33"/>
        <v>6376.816661974113</v>
      </c>
      <c r="J198" s="3">
        <f t="shared" si="34"/>
        <v>2</v>
      </c>
      <c r="K198">
        <f t="shared" si="35"/>
      </c>
      <c r="L198">
        <f t="shared" si="36"/>
      </c>
      <c r="M198">
        <f t="shared" si="37"/>
      </c>
      <c r="N198">
        <f t="shared" si="38"/>
      </c>
      <c r="O198">
        <f t="shared" si="39"/>
      </c>
      <c r="P198">
        <f t="shared" si="40"/>
      </c>
      <c r="Q198">
        <f t="shared" si="41"/>
      </c>
      <c r="R198">
        <f t="shared" si="23"/>
      </c>
      <c r="S198">
        <f t="shared" si="24"/>
      </c>
      <c r="T198">
        <f t="shared" si="25"/>
      </c>
      <c r="U198">
        <f t="shared" si="26"/>
      </c>
      <c r="V198">
        <f t="shared" si="42"/>
      </c>
      <c r="W198">
        <f t="shared" si="27"/>
      </c>
      <c r="X198">
        <f t="shared" si="28"/>
      </c>
      <c r="Y198">
        <f t="shared" si="29"/>
      </c>
    </row>
    <row r="199" spans="1:25" ht="12.75">
      <c r="A199">
        <v>78</v>
      </c>
      <c r="B199" s="3">
        <f t="shared" si="30"/>
        <v>9237.969005909712</v>
      </c>
      <c r="C199" s="3">
        <f t="shared" si="30"/>
        <v>6459.632462778972</v>
      </c>
      <c r="D199" s="3">
        <f t="shared" si="30"/>
        <v>4858.931749861603</v>
      </c>
      <c r="E199" s="3">
        <f t="shared" si="30"/>
        <v>3959.129573961305</v>
      </c>
      <c r="F199" s="3">
        <f t="shared" si="30"/>
        <v>3350.0327164287964</v>
      </c>
      <c r="G199" s="3">
        <f t="shared" si="30"/>
        <v>2827.949695686647</v>
      </c>
      <c r="H199" s="3">
        <f t="shared" si="32"/>
        <v>78</v>
      </c>
      <c r="I199" s="3">
        <f t="shared" si="33"/>
        <v>6459.632462778972</v>
      </c>
      <c r="J199" s="3">
        <f t="shared" si="34"/>
        <v>2</v>
      </c>
      <c r="K199">
        <f t="shared" si="35"/>
      </c>
      <c r="L199">
        <f t="shared" si="36"/>
      </c>
      <c r="M199">
        <f t="shared" si="37"/>
      </c>
      <c r="N199">
        <f t="shared" si="38"/>
      </c>
      <c r="O199">
        <f t="shared" si="39"/>
      </c>
      <c r="P199">
        <f t="shared" si="40"/>
      </c>
      <c r="Q199">
        <f t="shared" si="41"/>
      </c>
      <c r="R199">
        <f t="shared" si="23"/>
      </c>
      <c r="S199">
        <f t="shared" si="24"/>
      </c>
      <c r="T199">
        <f t="shared" si="25"/>
      </c>
      <c r="U199">
        <f t="shared" si="26"/>
      </c>
      <c r="V199">
        <f t="shared" si="42"/>
      </c>
      <c r="W199">
        <f t="shared" si="27"/>
      </c>
      <c r="X199">
        <f t="shared" si="28"/>
      </c>
      <c r="Y199">
        <f t="shared" si="29"/>
      </c>
    </row>
    <row r="200" spans="1:25" ht="12.75">
      <c r="A200">
        <v>79</v>
      </c>
      <c r="B200" s="3">
        <f t="shared" si="30"/>
        <v>9356.404505985478</v>
      </c>
      <c r="C200" s="3">
        <f t="shared" si="30"/>
        <v>6542.44826358383</v>
      </c>
      <c r="D200" s="3">
        <f t="shared" si="30"/>
        <v>4921.225746654699</v>
      </c>
      <c r="E200" s="3">
        <f t="shared" si="30"/>
        <v>4009.8876454223478</v>
      </c>
      <c r="F200" s="3">
        <f t="shared" si="30"/>
        <v>3392.9818538189093</v>
      </c>
      <c r="G200" s="3">
        <f t="shared" si="30"/>
        <v>2864.2054610159626</v>
      </c>
      <c r="H200" s="3">
        <f t="shared" si="32"/>
        <v>79</v>
      </c>
      <c r="I200" s="3">
        <f t="shared" si="33"/>
        <v>6542.44826358383</v>
      </c>
      <c r="J200" s="3">
        <f t="shared" si="34"/>
        <v>2</v>
      </c>
      <c r="K200">
        <f t="shared" si="35"/>
      </c>
      <c r="L200">
        <f t="shared" si="36"/>
      </c>
      <c r="M200">
        <f t="shared" si="37"/>
      </c>
      <c r="N200">
        <f t="shared" si="38"/>
      </c>
      <c r="O200">
        <f t="shared" si="39"/>
      </c>
      <c r="P200">
        <f t="shared" si="40"/>
      </c>
      <c r="Q200">
        <f t="shared" si="41"/>
      </c>
      <c r="R200">
        <f t="shared" si="23"/>
      </c>
      <c r="S200">
        <f t="shared" si="24"/>
      </c>
      <c r="T200">
        <f t="shared" si="25"/>
      </c>
      <c r="U200">
        <f t="shared" si="26"/>
      </c>
      <c r="V200">
        <f t="shared" si="42"/>
      </c>
      <c r="W200">
        <f t="shared" si="27"/>
      </c>
      <c r="X200">
        <f t="shared" si="28"/>
      </c>
      <c r="Y200">
        <f t="shared" si="29"/>
      </c>
    </row>
    <row r="201" spans="1:25" ht="12.75">
      <c r="A201">
        <v>80</v>
      </c>
      <c r="B201" s="3">
        <f t="shared" si="30"/>
        <v>9474.840006061244</v>
      </c>
      <c r="C201" s="3">
        <f t="shared" si="30"/>
        <v>6625.264064388688</v>
      </c>
      <c r="D201" s="3">
        <f t="shared" si="30"/>
        <v>4983.519743447798</v>
      </c>
      <c r="E201" s="3">
        <f t="shared" si="30"/>
        <v>4060.64571688339</v>
      </c>
      <c r="F201" s="3">
        <f>$A201/F$18*RnP*RevPerMi/60</f>
        <v>3435.9309912090225</v>
      </c>
      <c r="G201" s="3">
        <f>$A201/G$18*RnP*RevPerMi/60</f>
        <v>2900.4612263452786</v>
      </c>
      <c r="H201" s="3">
        <f t="shared" si="32"/>
        <v>80</v>
      </c>
      <c r="I201" s="3">
        <f t="shared" si="33"/>
        <v>6625.264064388688</v>
      </c>
      <c r="J201" s="3">
        <f t="shared" si="34"/>
        <v>2</v>
      </c>
      <c r="K201">
        <f t="shared" si="35"/>
      </c>
      <c r="L201">
        <f t="shared" si="36"/>
      </c>
      <c r="M201">
        <f t="shared" si="37"/>
      </c>
      <c r="N201">
        <f t="shared" si="38"/>
      </c>
      <c r="O201">
        <f t="shared" si="39"/>
      </c>
      <c r="P201">
        <f t="shared" si="40"/>
      </c>
      <c r="Q201">
        <f t="shared" si="41"/>
      </c>
      <c r="R201">
        <f aca="true" t="shared" si="43" ref="R201:R264">IF(AND($J201&lt;$J202,$J201=R$120),C201-D201,"")</f>
      </c>
      <c r="S201">
        <f aca="true" t="shared" si="44" ref="S201:S264">IF(AND($J201&lt;$J202,$J201=S$120),D201-E201,"")</f>
      </c>
      <c r="T201">
        <f aca="true" t="shared" si="45" ref="T201:T264">IF(AND($J201&lt;$J202,$J201=T$120),E201-F201,"")</f>
      </c>
      <c r="U201">
        <f aca="true" t="shared" si="46" ref="U201:U264">IF(AND($J201&lt;$J202,$J201=U$120),F201-G201,"")</f>
      </c>
      <c r="V201">
        <f t="shared" si="42"/>
      </c>
      <c r="W201">
        <f aca="true" t="shared" si="47" ref="W201:W264">IF(AND($J201&lt;$J202,$J201=W$120),C201,"")</f>
      </c>
      <c r="X201">
        <f aca="true" t="shared" si="48" ref="X201:X264">IF(AND($J201&lt;$J202,$J201=X$120),D201,"")</f>
      </c>
      <c r="Y201">
        <f aca="true" t="shared" si="49" ref="Y201:Y264">IF(AND($J201&lt;$J202,$J201=Y$120),E201,"")</f>
      </c>
    </row>
    <row r="202" spans="1:25" ht="12.75">
      <c r="A202">
        <v>81</v>
      </c>
      <c r="B202" s="3">
        <f aca="true" t="shared" si="50" ref="B202:G255">$A202/B$18*RnP*RevPerMi/60</f>
        <v>9593.275506137008</v>
      </c>
      <c r="C202" s="3">
        <f t="shared" si="50"/>
        <v>6708.079865193547</v>
      </c>
      <c r="D202" s="3">
        <f t="shared" si="50"/>
        <v>5045.813740240895</v>
      </c>
      <c r="E202" s="3">
        <f t="shared" si="50"/>
        <v>4111.4037883444325</v>
      </c>
      <c r="F202" s="3">
        <f t="shared" si="50"/>
        <v>3478.880128599135</v>
      </c>
      <c r="G202" s="3">
        <f t="shared" si="50"/>
        <v>2936.7169916745947</v>
      </c>
      <c r="H202" s="3">
        <f t="shared" si="32"/>
        <v>81</v>
      </c>
      <c r="I202" s="3">
        <f t="shared" si="33"/>
        <v>6708.079865193547</v>
      </c>
      <c r="J202" s="3">
        <f t="shared" si="34"/>
        <v>2</v>
      </c>
      <c r="K202">
        <f t="shared" si="35"/>
      </c>
      <c r="L202">
        <f t="shared" si="36"/>
      </c>
      <c r="M202">
        <f t="shared" si="37"/>
      </c>
      <c r="N202">
        <f t="shared" si="38"/>
      </c>
      <c r="O202">
        <f t="shared" si="39"/>
      </c>
      <c r="P202">
        <f t="shared" si="40"/>
      </c>
      <c r="Q202">
        <f t="shared" si="41"/>
      </c>
      <c r="R202">
        <f t="shared" si="43"/>
      </c>
      <c r="S202">
        <f t="shared" si="44"/>
      </c>
      <c r="T202">
        <f t="shared" si="45"/>
      </c>
      <c r="U202">
        <f t="shared" si="46"/>
      </c>
      <c r="V202">
        <f t="shared" si="42"/>
      </c>
      <c r="W202">
        <f t="shared" si="47"/>
      </c>
      <c r="X202">
        <f t="shared" si="48"/>
      </c>
      <c r="Y202">
        <f t="shared" si="49"/>
      </c>
    </row>
    <row r="203" spans="1:25" ht="12.75">
      <c r="A203">
        <v>82</v>
      </c>
      <c r="B203" s="3">
        <f t="shared" si="50"/>
        <v>9711.711006212776</v>
      </c>
      <c r="C203" s="3">
        <f t="shared" si="50"/>
        <v>6790.895665998406</v>
      </c>
      <c r="D203" s="3">
        <f t="shared" si="50"/>
        <v>5108.107737033992</v>
      </c>
      <c r="E203" s="3">
        <f t="shared" si="50"/>
        <v>4162.161859805475</v>
      </c>
      <c r="F203" s="3">
        <f t="shared" si="50"/>
        <v>3521.829265989248</v>
      </c>
      <c r="G203" s="3">
        <f t="shared" si="50"/>
        <v>2972.972757003911</v>
      </c>
      <c r="H203" s="3">
        <f t="shared" si="32"/>
        <v>82</v>
      </c>
      <c r="I203" s="3">
        <f t="shared" si="33"/>
        <v>6790.895665998406</v>
      </c>
      <c r="J203" s="3">
        <f t="shared" si="34"/>
        <v>2</v>
      </c>
      <c r="K203">
        <f t="shared" si="35"/>
      </c>
      <c r="L203">
        <f t="shared" si="36"/>
      </c>
      <c r="M203">
        <f t="shared" si="37"/>
      </c>
      <c r="N203">
        <f t="shared" si="38"/>
      </c>
      <c r="O203">
        <f t="shared" si="39"/>
      </c>
      <c r="P203">
        <f t="shared" si="40"/>
      </c>
      <c r="Q203">
        <f t="shared" si="41"/>
      </c>
      <c r="R203">
        <f t="shared" si="43"/>
      </c>
      <c r="S203">
        <f t="shared" si="44"/>
      </c>
      <c r="T203">
        <f t="shared" si="45"/>
      </c>
      <c r="U203">
        <f t="shared" si="46"/>
      </c>
      <c r="V203">
        <f t="shared" si="42"/>
      </c>
      <c r="W203">
        <f t="shared" si="47"/>
      </c>
      <c r="X203">
        <f t="shared" si="48"/>
      </c>
      <c r="Y203">
        <f t="shared" si="49"/>
      </c>
    </row>
    <row r="204" spans="1:25" ht="12.75">
      <c r="A204">
        <v>83</v>
      </c>
      <c r="B204" s="3">
        <f t="shared" si="50"/>
        <v>9830.146506288542</v>
      </c>
      <c r="C204" s="3">
        <f t="shared" si="50"/>
        <v>6873.711466803264</v>
      </c>
      <c r="D204" s="3">
        <f t="shared" si="50"/>
        <v>5170.40173382709</v>
      </c>
      <c r="E204" s="3">
        <f t="shared" si="50"/>
        <v>4212.919931266517</v>
      </c>
      <c r="F204" s="3">
        <f t="shared" si="50"/>
        <v>3564.7784033793605</v>
      </c>
      <c r="G204" s="3">
        <f t="shared" si="50"/>
        <v>3009.228522333227</v>
      </c>
      <c r="H204" s="3">
        <f t="shared" si="32"/>
        <v>83</v>
      </c>
      <c r="I204" s="3">
        <f t="shared" si="33"/>
        <v>6873.711466803264</v>
      </c>
      <c r="J204" s="3">
        <f t="shared" si="34"/>
        <v>2</v>
      </c>
      <c r="K204">
        <f t="shared" si="35"/>
      </c>
      <c r="L204">
        <f t="shared" si="36"/>
      </c>
      <c r="M204">
        <f t="shared" si="37"/>
      </c>
      <c r="N204">
        <f t="shared" si="38"/>
      </c>
      <c r="O204">
        <f t="shared" si="39"/>
      </c>
      <c r="P204">
        <f t="shared" si="40"/>
      </c>
      <c r="Q204">
        <f t="shared" si="41"/>
      </c>
      <c r="R204">
        <f t="shared" si="43"/>
      </c>
      <c r="S204">
        <f t="shared" si="44"/>
      </c>
      <c r="T204">
        <f t="shared" si="45"/>
      </c>
      <c r="U204">
        <f t="shared" si="46"/>
      </c>
      <c r="V204">
        <f t="shared" si="42"/>
      </c>
      <c r="W204">
        <f t="shared" si="47"/>
      </c>
      <c r="X204">
        <f t="shared" si="48"/>
      </c>
      <c r="Y204">
        <f t="shared" si="49"/>
      </c>
    </row>
    <row r="205" spans="1:25" ht="12.75">
      <c r="A205">
        <v>84</v>
      </c>
      <c r="B205" s="3">
        <f t="shared" si="50"/>
        <v>9948.582006364306</v>
      </c>
      <c r="C205" s="3">
        <f>$A205/C$18*RnP*RevPerMi/60</f>
        <v>6956.527267608123</v>
      </c>
      <c r="D205" s="3">
        <f>$A205/D$18*RnP*RevPerMi/60</f>
        <v>5232.695730620187</v>
      </c>
      <c r="E205" s="3">
        <f>$A205/E$18*RnP*RevPerMi/60</f>
        <v>4263.678002727559</v>
      </c>
      <c r="F205" s="3">
        <f>$A205/F$18*RnP*RevPerMi/60</f>
        <v>3607.727540769474</v>
      </c>
      <c r="G205" s="3">
        <f>$A205/G$18*RnP*RevPerMi/60</f>
        <v>3045.4842876625426</v>
      </c>
      <c r="H205" s="3">
        <f t="shared" si="32"/>
        <v>84</v>
      </c>
      <c r="I205" s="3">
        <f t="shared" si="33"/>
        <v>6956.527267608123</v>
      </c>
      <c r="J205" s="3">
        <f t="shared" si="34"/>
        <v>2</v>
      </c>
      <c r="K205">
        <f t="shared" si="35"/>
      </c>
      <c r="L205">
        <f t="shared" si="36"/>
      </c>
      <c r="M205">
        <f t="shared" si="37"/>
      </c>
      <c r="N205">
        <f t="shared" si="38"/>
      </c>
      <c r="O205">
        <f t="shared" si="39"/>
      </c>
      <c r="P205">
        <f t="shared" si="40"/>
      </c>
      <c r="Q205">
        <f t="shared" si="41"/>
      </c>
      <c r="R205">
        <f t="shared" si="43"/>
      </c>
      <c r="S205">
        <f t="shared" si="44"/>
      </c>
      <c r="T205">
        <f t="shared" si="45"/>
      </c>
      <c r="U205">
        <f t="shared" si="46"/>
      </c>
      <c r="V205">
        <f t="shared" si="42"/>
      </c>
      <c r="W205">
        <f t="shared" si="47"/>
      </c>
      <c r="X205">
        <f t="shared" si="48"/>
      </c>
      <c r="Y205">
        <f t="shared" si="49"/>
      </c>
    </row>
    <row r="206" spans="1:25" ht="12.75">
      <c r="A206">
        <v>85</v>
      </c>
      <c r="B206" s="3">
        <f t="shared" si="50"/>
        <v>10067.017506440072</v>
      </c>
      <c r="C206" s="3">
        <f t="shared" si="50"/>
        <v>7039.343068412982</v>
      </c>
      <c r="D206" s="3">
        <f t="shared" si="50"/>
        <v>5294.9897274132845</v>
      </c>
      <c r="E206" s="3">
        <f t="shared" si="50"/>
        <v>4314.436074188602</v>
      </c>
      <c r="F206" s="3">
        <f t="shared" si="50"/>
        <v>3650.6766781595857</v>
      </c>
      <c r="G206" s="3">
        <f t="shared" si="50"/>
        <v>3081.7400529918586</v>
      </c>
      <c r="H206" s="3">
        <f t="shared" si="32"/>
        <v>85</v>
      </c>
      <c r="I206" s="3">
        <f t="shared" si="33"/>
        <v>7039.343068412982</v>
      </c>
      <c r="J206" s="3">
        <f t="shared" si="34"/>
        <v>2</v>
      </c>
      <c r="K206">
        <f t="shared" si="35"/>
      </c>
      <c r="L206">
        <f t="shared" si="36"/>
      </c>
      <c r="M206">
        <f t="shared" si="37"/>
      </c>
      <c r="N206">
        <f t="shared" si="38"/>
      </c>
      <c r="O206">
        <f t="shared" si="39"/>
      </c>
      <c r="P206">
        <f t="shared" si="40"/>
      </c>
      <c r="Q206">
        <f t="shared" si="41"/>
      </c>
      <c r="R206">
        <f t="shared" si="43"/>
      </c>
      <c r="S206">
        <f t="shared" si="44"/>
      </c>
      <c r="T206">
        <f t="shared" si="45"/>
      </c>
      <c r="U206">
        <f t="shared" si="46"/>
      </c>
      <c r="V206">
        <f t="shared" si="42"/>
      </c>
      <c r="W206">
        <f t="shared" si="47"/>
      </c>
      <c r="X206">
        <f t="shared" si="48"/>
      </c>
      <c r="Y206">
        <f t="shared" si="49"/>
      </c>
    </row>
    <row r="207" spans="1:25" ht="12.75">
      <c r="A207">
        <v>86</v>
      </c>
      <c r="B207" s="3">
        <f t="shared" si="50"/>
        <v>10185.453006515836</v>
      </c>
      <c r="C207" s="3">
        <f t="shared" si="50"/>
        <v>7122.158869217842</v>
      </c>
      <c r="D207" s="3">
        <f t="shared" si="50"/>
        <v>5357.2837242063815</v>
      </c>
      <c r="E207" s="3">
        <f t="shared" si="50"/>
        <v>4365.194145649644</v>
      </c>
      <c r="F207" s="3">
        <f t="shared" si="50"/>
        <v>3693.625815549698</v>
      </c>
      <c r="G207" s="3">
        <f t="shared" si="50"/>
        <v>3117.9958183211743</v>
      </c>
      <c r="H207" s="3">
        <f t="shared" si="32"/>
        <v>86</v>
      </c>
      <c r="I207" s="3">
        <f t="shared" si="33"/>
        <v>7122.158869217842</v>
      </c>
      <c r="J207" s="3">
        <f t="shared" si="34"/>
        <v>2</v>
      </c>
      <c r="K207">
        <f t="shared" si="35"/>
      </c>
      <c r="L207">
        <f t="shared" si="36"/>
      </c>
      <c r="M207">
        <f t="shared" si="37"/>
      </c>
      <c r="N207">
        <f t="shared" si="38"/>
      </c>
      <c r="O207">
        <f t="shared" si="39"/>
      </c>
      <c r="P207">
        <f t="shared" si="40"/>
      </c>
      <c r="Q207">
        <f t="shared" si="41"/>
      </c>
      <c r="R207">
        <f t="shared" si="43"/>
      </c>
      <c r="S207">
        <f t="shared" si="44"/>
      </c>
      <c r="T207">
        <f t="shared" si="45"/>
      </c>
      <c r="U207">
        <f t="shared" si="46"/>
      </c>
      <c r="V207">
        <f t="shared" si="42"/>
      </c>
      <c r="W207">
        <f t="shared" si="47"/>
      </c>
      <c r="X207">
        <f t="shared" si="48"/>
      </c>
      <c r="Y207">
        <f t="shared" si="49"/>
      </c>
    </row>
    <row r="208" spans="1:25" ht="12.75">
      <c r="A208">
        <v>87</v>
      </c>
      <c r="B208" s="3">
        <f t="shared" si="50"/>
        <v>10303.888506591602</v>
      </c>
      <c r="C208" s="3">
        <f t="shared" si="50"/>
        <v>7204.9746700227</v>
      </c>
      <c r="D208" s="3">
        <f t="shared" si="50"/>
        <v>5419.577720999479</v>
      </c>
      <c r="E208" s="3">
        <f t="shared" si="50"/>
        <v>4415.952217110686</v>
      </c>
      <c r="F208" s="3">
        <f t="shared" si="50"/>
        <v>3736.5749529398113</v>
      </c>
      <c r="G208" s="3">
        <f t="shared" si="50"/>
        <v>3154.251583650491</v>
      </c>
      <c r="H208" s="3">
        <f t="shared" si="32"/>
        <v>87</v>
      </c>
      <c r="I208" s="3">
        <f t="shared" si="33"/>
        <v>7204.9746700227</v>
      </c>
      <c r="J208" s="3">
        <f t="shared" si="34"/>
        <v>2</v>
      </c>
      <c r="K208">
        <f t="shared" si="35"/>
      </c>
      <c r="L208">
        <f t="shared" si="36"/>
      </c>
      <c r="M208">
        <f t="shared" si="37"/>
      </c>
      <c r="N208">
        <f t="shared" si="38"/>
      </c>
      <c r="O208">
        <f t="shared" si="39"/>
      </c>
      <c r="P208">
        <f t="shared" si="40"/>
      </c>
      <c r="Q208">
        <f t="shared" si="41"/>
      </c>
      <c r="R208">
        <f t="shared" si="43"/>
      </c>
      <c r="S208">
        <f t="shared" si="44"/>
      </c>
      <c r="T208">
        <f t="shared" si="45"/>
      </c>
      <c r="U208">
        <f t="shared" si="46"/>
      </c>
      <c r="V208">
        <f t="shared" si="42"/>
      </c>
      <c r="W208">
        <f t="shared" si="47"/>
      </c>
      <c r="X208">
        <f t="shared" si="48"/>
      </c>
      <c r="Y208">
        <f t="shared" si="49"/>
      </c>
    </row>
    <row r="209" spans="1:25" ht="12.75">
      <c r="A209">
        <v>88</v>
      </c>
      <c r="B209" s="3">
        <f t="shared" si="50"/>
        <v>10422.324006667368</v>
      </c>
      <c r="C209" s="3">
        <f>$A209/C$18*RnP*RevPerMi/60</f>
        <v>7287.790470827557</v>
      </c>
      <c r="D209" s="3">
        <f>$A209/D$18*RnP*RevPerMi/60</f>
        <v>5481.871717792576</v>
      </c>
      <c r="E209" s="3">
        <f>$A209/E$18*RnP*RevPerMi/60</f>
        <v>4466.7102885717295</v>
      </c>
      <c r="F209" s="3">
        <f>$A209/F$18*RnP*RevPerMi/60</f>
        <v>3779.524090329924</v>
      </c>
      <c r="G209" s="3">
        <f>$A209/G$18*RnP*RevPerMi/60</f>
        <v>3190.507348979807</v>
      </c>
      <c r="H209" s="3">
        <f t="shared" si="32"/>
        <v>88</v>
      </c>
      <c r="I209" s="3">
        <f t="shared" si="33"/>
        <v>7287.790470827557</v>
      </c>
      <c r="J209" s="3">
        <f t="shared" si="34"/>
        <v>2</v>
      </c>
      <c r="K209">
        <f t="shared" si="35"/>
      </c>
      <c r="L209">
        <f t="shared" si="36"/>
      </c>
      <c r="M209">
        <f t="shared" si="37"/>
      </c>
      <c r="N209">
        <f t="shared" si="38"/>
      </c>
      <c r="O209">
        <f t="shared" si="39"/>
      </c>
      <c r="P209">
        <f t="shared" si="40"/>
      </c>
      <c r="Q209">
        <f t="shared" si="41"/>
      </c>
      <c r="R209">
        <f t="shared" si="43"/>
      </c>
      <c r="S209">
        <f t="shared" si="44"/>
      </c>
      <c r="T209">
        <f t="shared" si="45"/>
      </c>
      <c r="U209">
        <f t="shared" si="46"/>
      </c>
      <c r="V209">
        <f t="shared" si="42"/>
      </c>
      <c r="W209">
        <f t="shared" si="47"/>
      </c>
      <c r="X209">
        <f t="shared" si="48"/>
      </c>
      <c r="Y209">
        <f t="shared" si="49"/>
      </c>
    </row>
    <row r="210" spans="1:25" ht="12.75">
      <c r="A210">
        <v>89</v>
      </c>
      <c r="B210" s="3">
        <f t="shared" si="50"/>
        <v>10540.759506743134</v>
      </c>
      <c r="C210" s="3">
        <f t="shared" si="50"/>
        <v>7370.606271632418</v>
      </c>
      <c r="D210" s="3">
        <f t="shared" si="50"/>
        <v>5544.165714585674</v>
      </c>
      <c r="E210" s="3">
        <f t="shared" si="50"/>
        <v>4517.468360032772</v>
      </c>
      <c r="F210" s="3">
        <f t="shared" si="50"/>
        <v>3822.4732277200374</v>
      </c>
      <c r="G210" s="3">
        <f t="shared" si="50"/>
        <v>3226.7631143091226</v>
      </c>
      <c r="H210" s="3">
        <f t="shared" si="32"/>
        <v>89</v>
      </c>
      <c r="I210" s="3">
        <f t="shared" si="33"/>
        <v>7370.606271632418</v>
      </c>
      <c r="J210" s="3">
        <f t="shared" si="34"/>
        <v>2</v>
      </c>
      <c r="K210">
        <f t="shared" si="35"/>
      </c>
      <c r="L210">
        <f t="shared" si="36"/>
      </c>
      <c r="M210">
        <f t="shared" si="37"/>
      </c>
      <c r="N210">
        <f t="shared" si="38"/>
      </c>
      <c r="O210">
        <f t="shared" si="39"/>
      </c>
      <c r="P210">
        <f t="shared" si="40"/>
      </c>
      <c r="Q210">
        <f t="shared" si="41"/>
      </c>
      <c r="R210">
        <f t="shared" si="43"/>
      </c>
      <c r="S210">
        <f t="shared" si="44"/>
      </c>
      <c r="T210">
        <f t="shared" si="45"/>
      </c>
      <c r="U210">
        <f t="shared" si="46"/>
      </c>
      <c r="V210">
        <f t="shared" si="42"/>
      </c>
      <c r="W210">
        <f t="shared" si="47"/>
      </c>
      <c r="X210">
        <f t="shared" si="48"/>
      </c>
      <c r="Y210">
        <f t="shared" si="49"/>
      </c>
    </row>
    <row r="211" spans="1:25" ht="12.75">
      <c r="A211">
        <v>90</v>
      </c>
      <c r="B211" s="3">
        <f t="shared" si="50"/>
        <v>10659.195006818898</v>
      </c>
      <c r="C211" s="3">
        <f t="shared" si="50"/>
        <v>7453.422072437275</v>
      </c>
      <c r="D211" s="3">
        <f t="shared" si="50"/>
        <v>5606.459711378772</v>
      </c>
      <c r="E211" s="3">
        <f t="shared" si="50"/>
        <v>4568.226431493813</v>
      </c>
      <c r="F211" s="3">
        <f t="shared" si="50"/>
        <v>3865.4223651101497</v>
      </c>
      <c r="G211" s="3">
        <f t="shared" si="50"/>
        <v>3263.0188796384386</v>
      </c>
      <c r="H211" s="3">
        <f t="shared" si="32"/>
        <v>90</v>
      </c>
      <c r="I211" s="3">
        <f t="shared" si="33"/>
        <v>7453.422072437275</v>
      </c>
      <c r="J211" s="3">
        <f t="shared" si="34"/>
        <v>2</v>
      </c>
      <c r="K211">
        <f t="shared" si="35"/>
      </c>
      <c r="L211">
        <f t="shared" si="36"/>
        <v>90</v>
      </c>
      <c r="M211">
        <f t="shared" si="37"/>
      </c>
      <c r="N211">
        <f t="shared" si="38"/>
      </c>
      <c r="O211">
        <f t="shared" si="39"/>
      </c>
      <c r="P211">
        <f t="shared" si="40"/>
      </c>
      <c r="Q211">
        <f t="shared" si="41"/>
      </c>
      <c r="R211">
        <f t="shared" si="43"/>
        <v>1846.9623610585031</v>
      </c>
      <c r="S211">
        <f t="shared" si="44"/>
      </c>
      <c r="T211">
        <f t="shared" si="45"/>
      </c>
      <c r="U211">
        <f t="shared" si="46"/>
      </c>
      <c r="V211">
        <f t="shared" si="42"/>
        <v>10659.195006818898</v>
      </c>
      <c r="W211">
        <f t="shared" si="47"/>
      </c>
      <c r="X211">
        <f t="shared" si="48"/>
      </c>
      <c r="Y211">
        <f t="shared" si="49"/>
      </c>
    </row>
    <row r="212" spans="1:25" ht="12.75">
      <c r="A212">
        <v>91</v>
      </c>
      <c r="B212" s="3">
        <f t="shared" si="50"/>
        <v>10777.630506894666</v>
      </c>
      <c r="C212" s="3">
        <f t="shared" si="50"/>
        <v>7536.237873242132</v>
      </c>
      <c r="D212" s="3">
        <f t="shared" si="50"/>
        <v>5668.75370817187</v>
      </c>
      <c r="E212" s="3">
        <f t="shared" si="50"/>
        <v>4618.984502954856</v>
      </c>
      <c r="F212" s="3">
        <f t="shared" si="50"/>
        <v>3908.3715025002625</v>
      </c>
      <c r="G212" s="3">
        <f t="shared" si="50"/>
        <v>3299.2746449677547</v>
      </c>
      <c r="H212" s="3">
        <f t="shared" si="32"/>
        <v>91</v>
      </c>
      <c r="I212" s="3">
        <f t="shared" si="33"/>
        <v>5668.75370817187</v>
      </c>
      <c r="J212" s="3">
        <f t="shared" si="34"/>
        <v>3</v>
      </c>
      <c r="K212">
        <f t="shared" si="35"/>
      </c>
      <c r="L212">
        <f t="shared" si="36"/>
      </c>
      <c r="M212">
        <f t="shared" si="37"/>
      </c>
      <c r="N212">
        <f t="shared" si="38"/>
      </c>
      <c r="O212">
        <f t="shared" si="39"/>
      </c>
      <c r="P212">
        <f t="shared" si="40"/>
      </c>
      <c r="Q212">
        <f t="shared" si="41"/>
      </c>
      <c r="R212">
        <f t="shared" si="43"/>
      </c>
      <c r="S212">
        <f t="shared" si="44"/>
      </c>
      <c r="T212">
        <f t="shared" si="45"/>
      </c>
      <c r="U212">
        <f t="shared" si="46"/>
      </c>
      <c r="V212">
        <f t="shared" si="42"/>
      </c>
      <c r="W212">
        <f t="shared" si="47"/>
      </c>
      <c r="X212">
        <f t="shared" si="48"/>
      </c>
      <c r="Y212">
        <f t="shared" si="49"/>
      </c>
    </row>
    <row r="213" spans="1:25" ht="12.75">
      <c r="A213">
        <v>92</v>
      </c>
      <c r="B213" s="3">
        <f t="shared" si="50"/>
        <v>10896.06600697043</v>
      </c>
      <c r="C213" s="3">
        <f>$A213/C$18*RnP*RevPerMi/60</f>
        <v>7619.0536740469925</v>
      </c>
      <c r="D213" s="3">
        <f>$A213/D$18*RnP*RevPerMi/60</f>
        <v>5731.047704964966</v>
      </c>
      <c r="E213" s="3">
        <f>$A213/E$18*RnP*RevPerMi/60</f>
        <v>4669.742574415898</v>
      </c>
      <c r="F213" s="3">
        <f>$A213/F$18*RnP*RevPerMi/60</f>
        <v>3951.320639890376</v>
      </c>
      <c r="G213" s="3">
        <f>$A213/G$18*RnP*RevPerMi/60</f>
        <v>3335.5304102970704</v>
      </c>
      <c r="H213" s="3">
        <f t="shared" si="32"/>
        <v>92</v>
      </c>
      <c r="I213" s="3">
        <f t="shared" si="33"/>
        <v>5731.047704964966</v>
      </c>
      <c r="J213" s="3">
        <f t="shared" si="34"/>
        <v>3</v>
      </c>
      <c r="K213">
        <f t="shared" si="35"/>
      </c>
      <c r="L213">
        <f t="shared" si="36"/>
      </c>
      <c r="M213">
        <f t="shared" si="37"/>
      </c>
      <c r="N213">
        <f t="shared" si="38"/>
      </c>
      <c r="O213">
        <f t="shared" si="39"/>
      </c>
      <c r="P213">
        <f t="shared" si="40"/>
      </c>
      <c r="Q213">
        <f t="shared" si="41"/>
      </c>
      <c r="R213">
        <f t="shared" si="43"/>
      </c>
      <c r="S213">
        <f t="shared" si="44"/>
      </c>
      <c r="T213">
        <f t="shared" si="45"/>
      </c>
      <c r="U213">
        <f t="shared" si="46"/>
      </c>
      <c r="V213">
        <f t="shared" si="42"/>
      </c>
      <c r="W213">
        <f t="shared" si="47"/>
      </c>
      <c r="X213">
        <f t="shared" si="48"/>
      </c>
      <c r="Y213">
        <f t="shared" si="49"/>
      </c>
    </row>
    <row r="214" spans="1:25" ht="12.75">
      <c r="A214">
        <v>93</v>
      </c>
      <c r="B214" s="3">
        <f t="shared" si="50"/>
        <v>11014.501507046196</v>
      </c>
      <c r="C214" s="3">
        <f t="shared" si="50"/>
        <v>7701.86947485185</v>
      </c>
      <c r="D214" s="3">
        <f t="shared" si="50"/>
        <v>5793.341701758064</v>
      </c>
      <c r="E214" s="3">
        <f t="shared" si="50"/>
        <v>4720.50064587694</v>
      </c>
      <c r="F214" s="3">
        <f t="shared" si="50"/>
        <v>3994.2697772804886</v>
      </c>
      <c r="G214" s="3">
        <f t="shared" si="50"/>
        <v>3371.7861756263865</v>
      </c>
      <c r="H214" s="3">
        <f t="shared" si="32"/>
        <v>93</v>
      </c>
      <c r="I214" s="3">
        <f t="shared" si="33"/>
        <v>5793.341701758064</v>
      </c>
      <c r="J214" s="3">
        <f t="shared" si="34"/>
        <v>3</v>
      </c>
      <c r="K214">
        <f t="shared" si="35"/>
      </c>
      <c r="L214">
        <f t="shared" si="36"/>
      </c>
      <c r="M214">
        <f t="shared" si="37"/>
      </c>
      <c r="N214">
        <f t="shared" si="38"/>
      </c>
      <c r="O214">
        <f t="shared" si="39"/>
      </c>
      <c r="P214">
        <f t="shared" si="40"/>
      </c>
      <c r="Q214">
        <f t="shared" si="41"/>
      </c>
      <c r="R214">
        <f t="shared" si="43"/>
      </c>
      <c r="S214">
        <f t="shared" si="44"/>
      </c>
      <c r="T214">
        <f t="shared" si="45"/>
      </c>
      <c r="U214">
        <f t="shared" si="46"/>
      </c>
      <c r="V214">
        <f t="shared" si="42"/>
      </c>
      <c r="W214">
        <f t="shared" si="47"/>
      </c>
      <c r="X214">
        <f t="shared" si="48"/>
      </c>
      <c r="Y214">
        <f t="shared" si="49"/>
      </c>
    </row>
    <row r="215" spans="1:25" ht="12.75">
      <c r="A215">
        <v>94</v>
      </c>
      <c r="B215" s="3">
        <f t="shared" si="50"/>
        <v>11132.937007121962</v>
      </c>
      <c r="C215" s="3">
        <f t="shared" si="50"/>
        <v>7784.68527565671</v>
      </c>
      <c r="D215" s="3">
        <f t="shared" si="50"/>
        <v>5855.635698551162</v>
      </c>
      <c r="E215" s="3">
        <f t="shared" si="50"/>
        <v>4771.258717337983</v>
      </c>
      <c r="F215" s="3">
        <f t="shared" si="50"/>
        <v>4037.218914670601</v>
      </c>
      <c r="G215" s="3">
        <f t="shared" si="50"/>
        <v>3408.0419409557026</v>
      </c>
      <c r="H215" s="3">
        <f t="shared" si="32"/>
        <v>94</v>
      </c>
      <c r="I215" s="3">
        <f t="shared" si="33"/>
        <v>5855.635698551162</v>
      </c>
      <c r="J215" s="3">
        <f t="shared" si="34"/>
        <v>3</v>
      </c>
      <c r="K215">
        <f t="shared" si="35"/>
      </c>
      <c r="L215">
        <f t="shared" si="36"/>
      </c>
      <c r="M215">
        <f t="shared" si="37"/>
      </c>
      <c r="N215">
        <f t="shared" si="38"/>
      </c>
      <c r="O215">
        <f t="shared" si="39"/>
      </c>
      <c r="P215">
        <f t="shared" si="40"/>
      </c>
      <c r="Q215">
        <f t="shared" si="41"/>
      </c>
      <c r="R215">
        <f t="shared" si="43"/>
      </c>
      <c r="S215">
        <f t="shared" si="44"/>
      </c>
      <c r="T215">
        <f t="shared" si="45"/>
      </c>
      <c r="U215">
        <f t="shared" si="46"/>
      </c>
      <c r="V215">
        <f t="shared" si="42"/>
      </c>
      <c r="W215">
        <f t="shared" si="47"/>
      </c>
      <c r="X215">
        <f t="shared" si="48"/>
      </c>
      <c r="Y215">
        <f t="shared" si="49"/>
      </c>
    </row>
    <row r="216" spans="1:25" ht="12.75">
      <c r="A216">
        <v>95</v>
      </c>
      <c r="B216" s="3">
        <f t="shared" si="50"/>
        <v>11251.372507197726</v>
      </c>
      <c r="C216" s="3">
        <f t="shared" si="50"/>
        <v>7867.501076461568</v>
      </c>
      <c r="D216" s="3">
        <f t="shared" si="50"/>
        <v>5917.929695344259</v>
      </c>
      <c r="E216" s="3">
        <f t="shared" si="50"/>
        <v>4822.016788799026</v>
      </c>
      <c r="F216" s="3">
        <f t="shared" si="50"/>
        <v>4080.168052060714</v>
      </c>
      <c r="G216" s="3">
        <f t="shared" si="50"/>
        <v>3444.2977062850186</v>
      </c>
      <c r="H216" s="3">
        <f t="shared" si="32"/>
        <v>95</v>
      </c>
      <c r="I216" s="3">
        <f t="shared" si="33"/>
        <v>5917.929695344259</v>
      </c>
      <c r="J216" s="3">
        <f t="shared" si="34"/>
        <v>3</v>
      </c>
      <c r="K216">
        <f t="shared" si="35"/>
      </c>
      <c r="L216">
        <f t="shared" si="36"/>
      </c>
      <c r="M216">
        <f t="shared" si="37"/>
      </c>
      <c r="N216">
        <f t="shared" si="38"/>
      </c>
      <c r="O216">
        <f t="shared" si="39"/>
      </c>
      <c r="P216">
        <f t="shared" si="40"/>
      </c>
      <c r="Q216">
        <f t="shared" si="41"/>
      </c>
      <c r="R216">
        <f t="shared" si="43"/>
      </c>
      <c r="S216">
        <f t="shared" si="44"/>
      </c>
      <c r="T216">
        <f t="shared" si="45"/>
      </c>
      <c r="U216">
        <f t="shared" si="46"/>
      </c>
      <c r="V216">
        <f t="shared" si="42"/>
      </c>
      <c r="W216">
        <f t="shared" si="47"/>
      </c>
      <c r="X216">
        <f t="shared" si="48"/>
      </c>
      <c r="Y216">
        <f t="shared" si="49"/>
      </c>
    </row>
    <row r="217" spans="1:25" ht="12.75">
      <c r="A217">
        <v>96</v>
      </c>
      <c r="B217" s="3">
        <f t="shared" si="50"/>
        <v>11369.808007273492</v>
      </c>
      <c r="C217" s="3">
        <f>$A217/C$18*RnP*RevPerMi/60</f>
        <v>7950.316877266426</v>
      </c>
      <c r="D217" s="3">
        <f>$A217/D$18*RnP*RevPerMi/60</f>
        <v>5980.223692137356</v>
      </c>
      <c r="E217" s="3">
        <f>$A217/E$18*RnP*RevPerMi/60</f>
        <v>4872.774860260068</v>
      </c>
      <c r="F217" s="3">
        <f>$A217/F$18*RnP*RevPerMi/60</f>
        <v>4123.117189450827</v>
      </c>
      <c r="G217" s="3">
        <f>$A217/G$18*RnP*RevPerMi/60</f>
        <v>3480.5534716143347</v>
      </c>
      <c r="H217" s="3">
        <f t="shared" si="32"/>
        <v>96</v>
      </c>
      <c r="I217" s="3">
        <f t="shared" si="33"/>
        <v>5980.223692137356</v>
      </c>
      <c r="J217" s="3">
        <f t="shared" si="34"/>
        <v>3</v>
      </c>
      <c r="K217">
        <f t="shared" si="35"/>
      </c>
      <c r="L217">
        <f t="shared" si="36"/>
      </c>
      <c r="M217">
        <f t="shared" si="37"/>
      </c>
      <c r="N217">
        <f t="shared" si="38"/>
      </c>
      <c r="O217">
        <f t="shared" si="39"/>
      </c>
      <c r="P217">
        <f t="shared" si="40"/>
      </c>
      <c r="Q217">
        <f t="shared" si="41"/>
      </c>
      <c r="R217">
        <f t="shared" si="43"/>
      </c>
      <c r="S217">
        <f t="shared" si="44"/>
      </c>
      <c r="T217">
        <f t="shared" si="45"/>
      </c>
      <c r="U217">
        <f t="shared" si="46"/>
      </c>
      <c r="V217">
        <f t="shared" si="42"/>
      </c>
      <c r="W217">
        <f t="shared" si="47"/>
      </c>
      <c r="X217">
        <f t="shared" si="48"/>
      </c>
      <c r="Y217">
        <f t="shared" si="49"/>
      </c>
    </row>
    <row r="218" spans="1:25" ht="12.75">
      <c r="A218">
        <v>97</v>
      </c>
      <c r="B218" s="3">
        <f t="shared" si="50"/>
        <v>11488.243507349258</v>
      </c>
      <c r="C218" s="3">
        <f t="shared" si="50"/>
        <v>8033.132678071286</v>
      </c>
      <c r="D218" s="3">
        <f t="shared" si="50"/>
        <v>6042.517688930454</v>
      </c>
      <c r="E218" s="3">
        <f t="shared" si="50"/>
        <v>4923.532931721111</v>
      </c>
      <c r="F218" s="3">
        <f t="shared" si="50"/>
        <v>4166.066326840939</v>
      </c>
      <c r="G218" s="3">
        <f t="shared" si="50"/>
        <v>3516.8092369436504</v>
      </c>
      <c r="H218" s="3">
        <f t="shared" si="32"/>
        <v>97</v>
      </c>
      <c r="I218" s="3">
        <f t="shared" si="33"/>
        <v>6042.517688930454</v>
      </c>
      <c r="J218" s="3">
        <f t="shared" si="34"/>
        <v>3</v>
      </c>
      <c r="K218">
        <f t="shared" si="35"/>
      </c>
      <c r="L218">
        <f t="shared" si="36"/>
      </c>
      <c r="M218">
        <f t="shared" si="37"/>
      </c>
      <c r="N218">
        <f t="shared" si="38"/>
      </c>
      <c r="O218">
        <f t="shared" si="39"/>
      </c>
      <c r="P218">
        <f t="shared" si="40"/>
      </c>
      <c r="Q218">
        <f t="shared" si="41"/>
      </c>
      <c r="R218">
        <f t="shared" si="43"/>
      </c>
      <c r="S218">
        <f t="shared" si="44"/>
      </c>
      <c r="T218">
        <f t="shared" si="45"/>
      </c>
      <c r="U218">
        <f t="shared" si="46"/>
      </c>
      <c r="V218">
        <f t="shared" si="42"/>
      </c>
      <c r="W218">
        <f t="shared" si="47"/>
      </c>
      <c r="X218">
        <f t="shared" si="48"/>
      </c>
      <c r="Y218">
        <f t="shared" si="49"/>
      </c>
    </row>
    <row r="219" spans="1:25" ht="12.75">
      <c r="A219">
        <v>98</v>
      </c>
      <c r="B219" s="3">
        <f t="shared" si="50"/>
        <v>11606.679007425024</v>
      </c>
      <c r="C219" s="3">
        <f t="shared" si="50"/>
        <v>8115.948478876145</v>
      </c>
      <c r="D219" s="3">
        <f t="shared" si="50"/>
        <v>6104.811685723552</v>
      </c>
      <c r="E219" s="3">
        <f t="shared" si="50"/>
        <v>4974.291003182153</v>
      </c>
      <c r="F219" s="3">
        <f t="shared" si="50"/>
        <v>4209.015464231052</v>
      </c>
      <c r="G219" s="3">
        <f t="shared" si="50"/>
        <v>3553.0650022729665</v>
      </c>
      <c r="H219" s="3">
        <f t="shared" si="32"/>
        <v>98</v>
      </c>
      <c r="I219" s="3">
        <f t="shared" si="33"/>
        <v>6104.811685723552</v>
      </c>
      <c r="J219" s="3">
        <f t="shared" si="34"/>
        <v>3</v>
      </c>
      <c r="K219">
        <f t="shared" si="35"/>
      </c>
      <c r="L219">
        <f t="shared" si="36"/>
      </c>
      <c r="M219">
        <f t="shared" si="37"/>
      </c>
      <c r="N219">
        <f t="shared" si="38"/>
      </c>
      <c r="O219">
        <f t="shared" si="39"/>
      </c>
      <c r="P219">
        <f t="shared" si="40"/>
      </c>
      <c r="Q219">
        <f t="shared" si="41"/>
      </c>
      <c r="R219">
        <f t="shared" si="43"/>
      </c>
      <c r="S219">
        <f t="shared" si="44"/>
      </c>
      <c r="T219">
        <f t="shared" si="45"/>
      </c>
      <c r="U219">
        <f t="shared" si="46"/>
      </c>
      <c r="V219">
        <f t="shared" si="42"/>
      </c>
      <c r="W219">
        <f t="shared" si="47"/>
      </c>
      <c r="X219">
        <f t="shared" si="48"/>
      </c>
      <c r="Y219">
        <f t="shared" si="49"/>
      </c>
    </row>
    <row r="220" spans="1:25" ht="12.75">
      <c r="A220">
        <v>99</v>
      </c>
      <c r="B220" s="3">
        <f t="shared" si="50"/>
        <v>11725.114507500788</v>
      </c>
      <c r="C220" s="3">
        <f t="shared" si="50"/>
        <v>8198.764279681003</v>
      </c>
      <c r="D220" s="3">
        <f t="shared" si="50"/>
        <v>6167.105682516648</v>
      </c>
      <c r="E220" s="3">
        <f t="shared" si="50"/>
        <v>5025.049074643195</v>
      </c>
      <c r="F220" s="3">
        <f t="shared" si="50"/>
        <v>4251.964601621165</v>
      </c>
      <c r="G220" s="3">
        <f t="shared" si="50"/>
        <v>3589.3207676022826</v>
      </c>
      <c r="H220" s="3">
        <f t="shared" si="32"/>
        <v>99</v>
      </c>
      <c r="I220" s="3">
        <f t="shared" si="33"/>
        <v>6167.105682516648</v>
      </c>
      <c r="J220" s="3">
        <f t="shared" si="34"/>
        <v>3</v>
      </c>
      <c r="K220">
        <f t="shared" si="35"/>
      </c>
      <c r="L220">
        <f t="shared" si="36"/>
      </c>
      <c r="M220">
        <f t="shared" si="37"/>
      </c>
      <c r="N220">
        <f t="shared" si="38"/>
      </c>
      <c r="O220">
        <f t="shared" si="39"/>
      </c>
      <c r="P220">
        <f t="shared" si="40"/>
      </c>
      <c r="Q220">
        <f t="shared" si="41"/>
      </c>
      <c r="R220">
        <f t="shared" si="43"/>
      </c>
      <c r="S220">
        <f t="shared" si="44"/>
      </c>
      <c r="T220">
        <f t="shared" si="45"/>
      </c>
      <c r="U220">
        <f t="shared" si="46"/>
      </c>
      <c r="V220">
        <f t="shared" si="42"/>
      </c>
      <c r="W220">
        <f t="shared" si="47"/>
      </c>
      <c r="X220">
        <f t="shared" si="48"/>
      </c>
      <c r="Y220">
        <f t="shared" si="49"/>
      </c>
    </row>
    <row r="221" spans="1:25" ht="12.75">
      <c r="A221">
        <v>100</v>
      </c>
      <c r="B221" s="3">
        <f t="shared" si="50"/>
        <v>11843.550007576556</v>
      </c>
      <c r="C221" s="3">
        <f>$A221/C$18*RnP*RevPerMi/60</f>
        <v>8281.58008048586</v>
      </c>
      <c r="D221" s="3">
        <f>$A221/D$18*RnP*RevPerMi/60</f>
        <v>6229.399679309747</v>
      </c>
      <c r="E221" s="3">
        <f>$A221/E$18*RnP*RevPerMi/60</f>
        <v>5075.807146104238</v>
      </c>
      <c r="F221" s="3">
        <f>$A221/F$18*RnP*RevPerMi/60</f>
        <v>4294.913739011277</v>
      </c>
      <c r="G221" s="3">
        <f>$A221/G$18*RnP*RevPerMi/60</f>
        <v>3625.576532931598</v>
      </c>
      <c r="H221" s="3">
        <f t="shared" si="32"/>
        <v>100</v>
      </c>
      <c r="I221" s="3">
        <f t="shared" si="33"/>
        <v>6229.399679309747</v>
      </c>
      <c r="J221" s="3">
        <f t="shared" si="34"/>
        <v>3</v>
      </c>
      <c r="K221">
        <f t="shared" si="35"/>
      </c>
      <c r="L221">
        <f t="shared" si="36"/>
      </c>
      <c r="M221">
        <f t="shared" si="37"/>
      </c>
      <c r="N221">
        <f t="shared" si="38"/>
      </c>
      <c r="O221">
        <f t="shared" si="39"/>
      </c>
      <c r="P221">
        <f t="shared" si="40"/>
      </c>
      <c r="Q221">
        <f t="shared" si="41"/>
      </c>
      <c r="R221">
        <f t="shared" si="43"/>
      </c>
      <c r="S221">
        <f t="shared" si="44"/>
      </c>
      <c r="T221">
        <f t="shared" si="45"/>
      </c>
      <c r="U221">
        <f t="shared" si="46"/>
      </c>
      <c r="V221">
        <f t="shared" si="42"/>
      </c>
      <c r="W221">
        <f t="shared" si="47"/>
      </c>
      <c r="X221">
        <f t="shared" si="48"/>
      </c>
      <c r="Y221">
        <f t="shared" si="49"/>
      </c>
    </row>
    <row r="222" spans="1:25" ht="12.75">
      <c r="A222">
        <v>101</v>
      </c>
      <c r="B222" s="3">
        <f t="shared" si="50"/>
        <v>11961.98550765232</v>
      </c>
      <c r="C222" s="3">
        <f t="shared" si="50"/>
        <v>8364.395881290719</v>
      </c>
      <c r="D222" s="3">
        <f t="shared" si="50"/>
        <v>6291.693676102845</v>
      </c>
      <c r="E222" s="3">
        <f t="shared" si="50"/>
        <v>5126.565217565279</v>
      </c>
      <c r="F222" s="3">
        <f t="shared" si="50"/>
        <v>4337.86287640139</v>
      </c>
      <c r="G222" s="3">
        <f t="shared" si="50"/>
        <v>3661.8322982609147</v>
      </c>
      <c r="H222" s="3">
        <f t="shared" si="32"/>
        <v>101</v>
      </c>
      <c r="I222" s="3">
        <f t="shared" si="33"/>
        <v>6291.693676102845</v>
      </c>
      <c r="J222" s="3">
        <f t="shared" si="34"/>
        <v>3</v>
      </c>
      <c r="K222">
        <f t="shared" si="35"/>
      </c>
      <c r="L222">
        <f t="shared" si="36"/>
      </c>
      <c r="M222">
        <f t="shared" si="37"/>
      </c>
      <c r="N222">
        <f t="shared" si="38"/>
      </c>
      <c r="O222">
        <f t="shared" si="39"/>
      </c>
      <c r="P222">
        <f t="shared" si="40"/>
      </c>
      <c r="Q222">
        <f t="shared" si="41"/>
      </c>
      <c r="R222">
        <f t="shared" si="43"/>
      </c>
      <c r="S222">
        <f t="shared" si="44"/>
      </c>
      <c r="T222">
        <f t="shared" si="45"/>
      </c>
      <c r="U222">
        <f t="shared" si="46"/>
      </c>
      <c r="V222">
        <f t="shared" si="42"/>
      </c>
      <c r="W222">
        <f t="shared" si="47"/>
      </c>
      <c r="X222">
        <f t="shared" si="48"/>
      </c>
      <c r="Y222">
        <f t="shared" si="49"/>
      </c>
    </row>
    <row r="223" spans="1:25" ht="12.75">
      <c r="A223">
        <v>102</v>
      </c>
      <c r="B223" s="3">
        <f t="shared" si="50"/>
        <v>12080.421007728086</v>
      </c>
      <c r="C223" s="3">
        <f t="shared" si="50"/>
        <v>8447.211682095578</v>
      </c>
      <c r="D223" s="3">
        <f t="shared" si="50"/>
        <v>6353.987672895941</v>
      </c>
      <c r="E223" s="3">
        <f t="shared" si="50"/>
        <v>5177.323289026322</v>
      </c>
      <c r="F223" s="3">
        <f t="shared" si="50"/>
        <v>4380.812013791504</v>
      </c>
      <c r="G223" s="3">
        <f t="shared" si="50"/>
        <v>3698.0880635902304</v>
      </c>
      <c r="H223" s="3">
        <f t="shared" si="32"/>
        <v>102</v>
      </c>
      <c r="I223" s="3">
        <f t="shared" si="33"/>
        <v>6353.987672895941</v>
      </c>
      <c r="J223" s="3">
        <f t="shared" si="34"/>
        <v>3</v>
      </c>
      <c r="K223">
        <f t="shared" si="35"/>
      </c>
      <c r="L223">
        <f t="shared" si="36"/>
      </c>
      <c r="M223">
        <f t="shared" si="37"/>
      </c>
      <c r="N223">
        <f t="shared" si="38"/>
      </c>
      <c r="O223">
        <f t="shared" si="39"/>
      </c>
      <c r="P223">
        <f t="shared" si="40"/>
      </c>
      <c r="Q223">
        <f t="shared" si="41"/>
      </c>
      <c r="R223">
        <f t="shared" si="43"/>
      </c>
      <c r="S223">
        <f t="shared" si="44"/>
      </c>
      <c r="T223">
        <f t="shared" si="45"/>
      </c>
      <c r="U223">
        <f t="shared" si="46"/>
      </c>
      <c r="V223">
        <f t="shared" si="42"/>
      </c>
      <c r="W223">
        <f t="shared" si="47"/>
      </c>
      <c r="X223">
        <f t="shared" si="48"/>
      </c>
      <c r="Y223">
        <f t="shared" si="49"/>
      </c>
    </row>
    <row r="224" spans="1:25" ht="12.75">
      <c r="A224">
        <v>103</v>
      </c>
      <c r="B224" s="3">
        <f t="shared" si="50"/>
        <v>12198.85650780385</v>
      </c>
      <c r="C224" s="3">
        <f t="shared" si="50"/>
        <v>8530.027482900437</v>
      </c>
      <c r="D224" s="3">
        <f t="shared" si="50"/>
        <v>6416.281669689039</v>
      </c>
      <c r="E224" s="3">
        <f t="shared" si="50"/>
        <v>5228.081360487365</v>
      </c>
      <c r="F224" s="3">
        <f t="shared" si="50"/>
        <v>4423.761151181616</v>
      </c>
      <c r="G224" s="3">
        <f t="shared" si="50"/>
        <v>3734.3438289195465</v>
      </c>
      <c r="H224" s="3">
        <f t="shared" si="32"/>
        <v>103</v>
      </c>
      <c r="I224" s="3">
        <f t="shared" si="33"/>
        <v>6416.281669689039</v>
      </c>
      <c r="J224" s="3">
        <f t="shared" si="34"/>
        <v>3</v>
      </c>
      <c r="K224">
        <f t="shared" si="35"/>
      </c>
      <c r="L224">
        <f t="shared" si="36"/>
      </c>
      <c r="M224">
        <f t="shared" si="37"/>
      </c>
      <c r="N224">
        <f t="shared" si="38"/>
      </c>
      <c r="O224">
        <f t="shared" si="39"/>
      </c>
      <c r="P224">
        <f t="shared" si="40"/>
      </c>
      <c r="Q224">
        <f t="shared" si="41"/>
      </c>
      <c r="R224">
        <f t="shared" si="43"/>
      </c>
      <c r="S224">
        <f t="shared" si="44"/>
      </c>
      <c r="T224">
        <f t="shared" si="45"/>
      </c>
      <c r="U224">
        <f t="shared" si="46"/>
      </c>
      <c r="V224">
        <f t="shared" si="42"/>
      </c>
      <c r="W224">
        <f t="shared" si="47"/>
      </c>
      <c r="X224">
        <f t="shared" si="48"/>
      </c>
      <c r="Y224">
        <f t="shared" si="49"/>
      </c>
    </row>
    <row r="225" spans="1:25" ht="12.75">
      <c r="A225">
        <v>104</v>
      </c>
      <c r="B225" s="3">
        <f t="shared" si="50"/>
        <v>12317.292007879616</v>
      </c>
      <c r="C225" s="3">
        <f>$A225/C$18*RnP*RevPerMi/60</f>
        <v>8612.843283705295</v>
      </c>
      <c r="D225" s="3">
        <f>$A225/D$18*RnP*RevPerMi/60</f>
        <v>6478.5756664821365</v>
      </c>
      <c r="E225" s="3">
        <f>$A225/E$18*RnP*RevPerMi/60</f>
        <v>5278.839431948407</v>
      </c>
      <c r="F225" s="3">
        <f>$A225/F$18*RnP*RevPerMi/60</f>
        <v>4466.7102885717295</v>
      </c>
      <c r="G225" s="3">
        <f>$A225/G$18*RnP*RevPerMi/60</f>
        <v>3770.599594248863</v>
      </c>
      <c r="H225" s="3">
        <f t="shared" si="32"/>
        <v>104</v>
      </c>
      <c r="I225" s="3">
        <f t="shared" si="33"/>
        <v>6478.5756664821365</v>
      </c>
      <c r="J225" s="3">
        <f t="shared" si="34"/>
        <v>3</v>
      </c>
      <c r="K225">
        <f t="shared" si="35"/>
      </c>
      <c r="L225">
        <f t="shared" si="36"/>
      </c>
      <c r="M225">
        <f t="shared" si="37"/>
      </c>
      <c r="N225">
        <f t="shared" si="38"/>
      </c>
      <c r="O225">
        <f t="shared" si="39"/>
      </c>
      <c r="P225">
        <f t="shared" si="40"/>
      </c>
      <c r="Q225">
        <f t="shared" si="41"/>
      </c>
      <c r="R225">
        <f t="shared" si="43"/>
      </c>
      <c r="S225">
        <f t="shared" si="44"/>
      </c>
      <c r="T225">
        <f t="shared" si="45"/>
      </c>
      <c r="U225">
        <f t="shared" si="46"/>
      </c>
      <c r="V225">
        <f t="shared" si="42"/>
      </c>
      <c r="W225">
        <f t="shared" si="47"/>
      </c>
      <c r="X225">
        <f t="shared" si="48"/>
      </c>
      <c r="Y225">
        <f t="shared" si="49"/>
      </c>
    </row>
    <row r="226" spans="1:25" ht="12.75">
      <c r="A226">
        <v>105</v>
      </c>
      <c r="B226" s="3">
        <f t="shared" si="50"/>
        <v>12435.727507955382</v>
      </c>
      <c r="C226" s="3">
        <f t="shared" si="50"/>
        <v>8695.659084510155</v>
      </c>
      <c r="D226" s="3">
        <f t="shared" si="50"/>
        <v>6540.869663275234</v>
      </c>
      <c r="E226" s="3">
        <f t="shared" si="50"/>
        <v>5329.597503409449</v>
      </c>
      <c r="F226" s="3">
        <f t="shared" si="50"/>
        <v>4509.659425961841</v>
      </c>
      <c r="G226" s="3">
        <f t="shared" si="50"/>
        <v>3806.855359578178</v>
      </c>
      <c r="H226" s="3">
        <f t="shared" si="32"/>
        <v>105</v>
      </c>
      <c r="I226" s="3">
        <f t="shared" si="33"/>
        <v>6540.869663275234</v>
      </c>
      <c r="J226" s="3">
        <f t="shared" si="34"/>
        <v>3</v>
      </c>
      <c r="K226">
        <f t="shared" si="35"/>
      </c>
      <c r="L226">
        <f t="shared" si="36"/>
      </c>
      <c r="M226">
        <f t="shared" si="37"/>
      </c>
      <c r="N226">
        <f t="shared" si="38"/>
      </c>
      <c r="O226">
        <f t="shared" si="39"/>
      </c>
      <c r="P226">
        <f t="shared" si="40"/>
      </c>
      <c r="Q226">
        <f t="shared" si="41"/>
      </c>
      <c r="R226">
        <f t="shared" si="43"/>
      </c>
      <c r="S226">
        <f t="shared" si="44"/>
      </c>
      <c r="T226">
        <f t="shared" si="45"/>
      </c>
      <c r="U226">
        <f t="shared" si="46"/>
      </c>
      <c r="V226">
        <f t="shared" si="42"/>
      </c>
      <c r="W226">
        <f t="shared" si="47"/>
      </c>
      <c r="X226">
        <f t="shared" si="48"/>
      </c>
      <c r="Y226">
        <f t="shared" si="49"/>
      </c>
    </row>
    <row r="227" spans="1:25" ht="12.75">
      <c r="A227">
        <v>106</v>
      </c>
      <c r="B227" s="3">
        <f t="shared" si="50"/>
        <v>12554.163008031148</v>
      </c>
      <c r="C227" s="3">
        <f t="shared" si="50"/>
        <v>8778.474885315014</v>
      </c>
      <c r="D227" s="3">
        <f t="shared" si="50"/>
        <v>6603.1636600683305</v>
      </c>
      <c r="E227" s="3">
        <f t="shared" si="50"/>
        <v>5380.355574870492</v>
      </c>
      <c r="F227" s="3">
        <f t="shared" si="50"/>
        <v>4552.608563351955</v>
      </c>
      <c r="G227" s="3">
        <f t="shared" si="50"/>
        <v>3843.1111249074947</v>
      </c>
      <c r="H227" s="3">
        <f t="shared" si="32"/>
        <v>106</v>
      </c>
      <c r="I227" s="3">
        <f t="shared" si="33"/>
        <v>6603.1636600683305</v>
      </c>
      <c r="J227" s="3">
        <f t="shared" si="34"/>
        <v>3</v>
      </c>
      <c r="K227">
        <f t="shared" si="35"/>
      </c>
      <c r="L227">
        <f t="shared" si="36"/>
      </c>
      <c r="M227">
        <f t="shared" si="37"/>
      </c>
      <c r="N227">
        <f t="shared" si="38"/>
      </c>
      <c r="O227">
        <f t="shared" si="39"/>
      </c>
      <c r="P227">
        <f t="shared" si="40"/>
      </c>
      <c r="Q227">
        <f t="shared" si="41"/>
      </c>
      <c r="R227">
        <f t="shared" si="43"/>
      </c>
      <c r="S227">
        <f t="shared" si="44"/>
      </c>
      <c r="T227">
        <f t="shared" si="45"/>
      </c>
      <c r="U227">
        <f t="shared" si="46"/>
      </c>
      <c r="V227">
        <f t="shared" si="42"/>
      </c>
      <c r="W227">
        <f t="shared" si="47"/>
      </c>
      <c r="X227">
        <f t="shared" si="48"/>
      </c>
      <c r="Y227">
        <f t="shared" si="49"/>
      </c>
    </row>
    <row r="228" spans="1:25" ht="12.75">
      <c r="A228">
        <v>107</v>
      </c>
      <c r="B228" s="3">
        <f t="shared" si="50"/>
        <v>12672.598508106914</v>
      </c>
      <c r="C228" s="3">
        <f t="shared" si="50"/>
        <v>8861.290686119872</v>
      </c>
      <c r="D228" s="3">
        <f t="shared" si="50"/>
        <v>6665.4576568614275</v>
      </c>
      <c r="E228" s="3">
        <f t="shared" si="50"/>
        <v>5431.113646331534</v>
      </c>
      <c r="F228" s="3">
        <f t="shared" si="50"/>
        <v>4595.557700742067</v>
      </c>
      <c r="G228" s="3">
        <f t="shared" si="50"/>
        <v>3879.36689023681</v>
      </c>
      <c r="H228" s="3">
        <f t="shared" si="32"/>
        <v>107</v>
      </c>
      <c r="I228" s="3">
        <f t="shared" si="33"/>
        <v>6665.4576568614275</v>
      </c>
      <c r="J228" s="3">
        <f t="shared" si="34"/>
        <v>3</v>
      </c>
      <c r="K228">
        <f t="shared" si="35"/>
      </c>
      <c r="L228">
        <f t="shared" si="36"/>
      </c>
      <c r="M228">
        <f t="shared" si="37"/>
      </c>
      <c r="N228">
        <f t="shared" si="38"/>
      </c>
      <c r="O228">
        <f t="shared" si="39"/>
      </c>
      <c r="P228">
        <f t="shared" si="40"/>
      </c>
      <c r="Q228">
        <f t="shared" si="41"/>
      </c>
      <c r="R228">
        <f t="shared" si="43"/>
      </c>
      <c r="S228">
        <f t="shared" si="44"/>
      </c>
      <c r="T228">
        <f t="shared" si="45"/>
      </c>
      <c r="U228">
        <f t="shared" si="46"/>
      </c>
      <c r="V228">
        <f t="shared" si="42"/>
      </c>
      <c r="W228">
        <f t="shared" si="47"/>
      </c>
      <c r="X228">
        <f t="shared" si="48"/>
      </c>
      <c r="Y228">
        <f t="shared" si="49"/>
      </c>
    </row>
    <row r="229" spans="1:25" ht="12.75">
      <c r="A229">
        <v>108</v>
      </c>
      <c r="B229" s="3">
        <f t="shared" si="50"/>
        <v>12791.034008182678</v>
      </c>
      <c r="C229" s="3">
        <f>$A229/C$18*RnP*RevPerMi/60</f>
        <v>8944.106486924731</v>
      </c>
      <c r="D229" s="3">
        <f>$A229/D$18*RnP*RevPerMi/60</f>
        <v>6727.751653654526</v>
      </c>
      <c r="E229" s="3">
        <f>$A229/E$18*RnP*RevPerMi/60</f>
        <v>5481.871717792576</v>
      </c>
      <c r="F229" s="3">
        <f>$A229/F$18*RnP*RevPerMi/60</f>
        <v>4638.50683813218</v>
      </c>
      <c r="G229" s="3">
        <f>$A229/G$18*RnP*RevPerMi/60</f>
        <v>3915.6226555661265</v>
      </c>
      <c r="H229" s="3">
        <f t="shared" si="32"/>
        <v>108</v>
      </c>
      <c r="I229" s="3">
        <f t="shared" si="33"/>
        <v>6727.751653654526</v>
      </c>
      <c r="J229" s="3">
        <f t="shared" si="34"/>
        <v>3</v>
      </c>
      <c r="K229">
        <f t="shared" si="35"/>
      </c>
      <c r="L229">
        <f t="shared" si="36"/>
      </c>
      <c r="M229">
        <f t="shared" si="37"/>
      </c>
      <c r="N229">
        <f t="shared" si="38"/>
      </c>
      <c r="O229">
        <f t="shared" si="39"/>
      </c>
      <c r="P229">
        <f t="shared" si="40"/>
      </c>
      <c r="Q229">
        <f t="shared" si="41"/>
      </c>
      <c r="R229">
        <f t="shared" si="43"/>
      </c>
      <c r="S229">
        <f t="shared" si="44"/>
      </c>
      <c r="T229">
        <f t="shared" si="45"/>
      </c>
      <c r="U229">
        <f t="shared" si="46"/>
      </c>
      <c r="V229">
        <f t="shared" si="42"/>
      </c>
      <c r="W229">
        <f t="shared" si="47"/>
      </c>
      <c r="X229">
        <f t="shared" si="48"/>
      </c>
      <c r="Y229">
        <f t="shared" si="49"/>
      </c>
    </row>
    <row r="230" spans="1:25" ht="12.75">
      <c r="A230">
        <v>109</v>
      </c>
      <c r="B230" s="3">
        <f t="shared" si="50"/>
        <v>12909.469508258446</v>
      </c>
      <c r="C230" s="3">
        <f t="shared" si="50"/>
        <v>9026.92228772959</v>
      </c>
      <c r="D230" s="3">
        <f t="shared" si="50"/>
        <v>6790.045650447623</v>
      </c>
      <c r="E230" s="3">
        <f t="shared" si="50"/>
        <v>5532.6297892536195</v>
      </c>
      <c r="F230" s="3">
        <f t="shared" si="50"/>
        <v>4681.455975522293</v>
      </c>
      <c r="G230" s="3">
        <f t="shared" si="50"/>
        <v>3951.8784208954426</v>
      </c>
      <c r="H230" s="3">
        <f t="shared" si="32"/>
        <v>109</v>
      </c>
      <c r="I230" s="3">
        <f t="shared" si="33"/>
        <v>6790.045650447623</v>
      </c>
      <c r="J230" s="3">
        <f t="shared" si="34"/>
        <v>3</v>
      </c>
      <c r="K230">
        <f t="shared" si="35"/>
      </c>
      <c r="L230">
        <f t="shared" si="36"/>
      </c>
      <c r="M230">
        <f t="shared" si="37"/>
      </c>
      <c r="N230">
        <f t="shared" si="38"/>
      </c>
      <c r="O230">
        <f t="shared" si="39"/>
      </c>
      <c r="P230">
        <f t="shared" si="40"/>
      </c>
      <c r="Q230">
        <f t="shared" si="41"/>
      </c>
      <c r="R230">
        <f t="shared" si="43"/>
      </c>
      <c r="S230">
        <f t="shared" si="44"/>
      </c>
      <c r="T230">
        <f t="shared" si="45"/>
      </c>
      <c r="U230">
        <f t="shared" si="46"/>
      </c>
      <c r="V230">
        <f t="shared" si="42"/>
      </c>
      <c r="W230">
        <f t="shared" si="47"/>
      </c>
      <c r="X230">
        <f t="shared" si="48"/>
      </c>
      <c r="Y230">
        <f t="shared" si="49"/>
      </c>
    </row>
    <row r="231" spans="1:25" ht="12.75">
      <c r="A231">
        <v>110</v>
      </c>
      <c r="B231" s="3">
        <f t="shared" si="50"/>
        <v>13027.90500833421</v>
      </c>
      <c r="C231" s="3">
        <f t="shared" si="50"/>
        <v>9109.738088534446</v>
      </c>
      <c r="D231" s="3">
        <f t="shared" si="50"/>
        <v>6852.33964724072</v>
      </c>
      <c r="E231" s="3">
        <f t="shared" si="50"/>
        <v>5583.387860714662</v>
      </c>
      <c r="F231" s="3">
        <f t="shared" si="50"/>
        <v>4724.405112912405</v>
      </c>
      <c r="G231" s="3">
        <f t="shared" si="50"/>
        <v>3988.134186224758</v>
      </c>
      <c r="H231" s="3">
        <f t="shared" si="32"/>
        <v>110</v>
      </c>
      <c r="I231" s="3">
        <f t="shared" si="33"/>
        <v>6852.33964724072</v>
      </c>
      <c r="J231" s="3">
        <f t="shared" si="34"/>
        <v>3</v>
      </c>
      <c r="K231">
        <f t="shared" si="35"/>
      </c>
      <c r="L231">
        <f t="shared" si="36"/>
      </c>
      <c r="M231">
        <f t="shared" si="37"/>
      </c>
      <c r="N231">
        <f t="shared" si="38"/>
      </c>
      <c r="O231">
        <f t="shared" si="39"/>
      </c>
      <c r="P231">
        <f t="shared" si="40"/>
      </c>
      <c r="Q231">
        <f t="shared" si="41"/>
      </c>
      <c r="R231">
        <f t="shared" si="43"/>
      </c>
      <c r="S231">
        <f t="shared" si="44"/>
      </c>
      <c r="T231">
        <f t="shared" si="45"/>
      </c>
      <c r="U231">
        <f t="shared" si="46"/>
      </c>
      <c r="V231">
        <f t="shared" si="42"/>
      </c>
      <c r="W231">
        <f t="shared" si="47"/>
      </c>
      <c r="X231">
        <f t="shared" si="48"/>
      </c>
      <c r="Y231">
        <f t="shared" si="49"/>
      </c>
    </row>
    <row r="232" spans="1:25" ht="12.75">
      <c r="A232">
        <v>111</v>
      </c>
      <c r="B232" s="3">
        <f t="shared" si="50"/>
        <v>13146.340508409976</v>
      </c>
      <c r="C232" s="3">
        <f t="shared" si="50"/>
        <v>9192.553889339304</v>
      </c>
      <c r="D232" s="3">
        <f t="shared" si="50"/>
        <v>6914.633644033819</v>
      </c>
      <c r="E232" s="3">
        <f t="shared" si="50"/>
        <v>5634.145932175703</v>
      </c>
      <c r="F232" s="3">
        <f t="shared" si="50"/>
        <v>4767.354250302518</v>
      </c>
      <c r="G232" s="3">
        <f t="shared" si="50"/>
        <v>4024.3899515540747</v>
      </c>
      <c r="H232" s="3">
        <f t="shared" si="32"/>
        <v>111</v>
      </c>
      <c r="I232" s="3">
        <f t="shared" si="33"/>
        <v>6914.633644033819</v>
      </c>
      <c r="J232" s="3">
        <f t="shared" si="34"/>
        <v>3</v>
      </c>
      <c r="K232">
        <f t="shared" si="35"/>
      </c>
      <c r="L232">
        <f t="shared" si="36"/>
      </c>
      <c r="M232">
        <f t="shared" si="37"/>
      </c>
      <c r="N232">
        <f t="shared" si="38"/>
      </c>
      <c r="O232">
        <f t="shared" si="39"/>
      </c>
      <c r="P232">
        <f t="shared" si="40"/>
      </c>
      <c r="Q232">
        <f t="shared" si="41"/>
      </c>
      <c r="R232">
        <f t="shared" si="43"/>
      </c>
      <c r="S232">
        <f t="shared" si="44"/>
      </c>
      <c r="T232">
        <f t="shared" si="45"/>
      </c>
      <c r="U232">
        <f t="shared" si="46"/>
      </c>
      <c r="V232">
        <f t="shared" si="42"/>
      </c>
      <c r="W232">
        <f t="shared" si="47"/>
      </c>
      <c r="X232">
        <f t="shared" si="48"/>
      </c>
      <c r="Y232">
        <f t="shared" si="49"/>
      </c>
    </row>
    <row r="233" spans="1:25" ht="12.75">
      <c r="A233">
        <v>112</v>
      </c>
      <c r="B233" s="3">
        <f t="shared" si="50"/>
        <v>13264.776008485742</v>
      </c>
      <c r="C233" s="3">
        <f>$A233/C$18*RnP*RevPerMi/60</f>
        <v>9275.369690144164</v>
      </c>
      <c r="D233" s="3">
        <f>$A233/D$18*RnP*RevPerMi/60</f>
        <v>6976.927640826917</v>
      </c>
      <c r="E233" s="3">
        <f>$A233/E$18*RnP*RevPerMi/60</f>
        <v>5684.904003636746</v>
      </c>
      <c r="F233" s="3">
        <f>$A233/F$18*RnP*RevPerMi/60</f>
        <v>4810.303387692631</v>
      </c>
      <c r="G233" s="3">
        <f>$A233/G$18*RnP*RevPerMi/60</f>
        <v>4060.64571688339</v>
      </c>
      <c r="H233" s="3">
        <f t="shared" si="32"/>
        <v>112</v>
      </c>
      <c r="I233" s="3">
        <f t="shared" si="33"/>
        <v>6976.927640826917</v>
      </c>
      <c r="J233" s="3">
        <f t="shared" si="34"/>
        <v>3</v>
      </c>
      <c r="K233">
        <f t="shared" si="35"/>
      </c>
      <c r="L233">
        <f t="shared" si="36"/>
      </c>
      <c r="M233">
        <f t="shared" si="37"/>
      </c>
      <c r="N233">
        <f t="shared" si="38"/>
      </c>
      <c r="O233">
        <f t="shared" si="39"/>
      </c>
      <c r="P233">
        <f t="shared" si="40"/>
      </c>
      <c r="Q233">
        <f t="shared" si="41"/>
      </c>
      <c r="R233">
        <f t="shared" si="43"/>
      </c>
      <c r="S233">
        <f t="shared" si="44"/>
      </c>
      <c r="T233">
        <f t="shared" si="45"/>
      </c>
      <c r="U233">
        <f t="shared" si="46"/>
      </c>
      <c r="V233">
        <f t="shared" si="42"/>
      </c>
      <c r="W233">
        <f t="shared" si="47"/>
      </c>
      <c r="X233">
        <f t="shared" si="48"/>
      </c>
      <c r="Y233">
        <f t="shared" si="49"/>
      </c>
    </row>
    <row r="234" spans="1:25" ht="12.75">
      <c r="A234">
        <v>113</v>
      </c>
      <c r="B234" s="3">
        <f t="shared" si="50"/>
        <v>13383.211508561506</v>
      </c>
      <c r="C234" s="3">
        <f t="shared" si="50"/>
        <v>9358.185490949023</v>
      </c>
      <c r="D234" s="3">
        <f t="shared" si="50"/>
        <v>7039.221637620013</v>
      </c>
      <c r="E234" s="3">
        <f t="shared" si="50"/>
        <v>5735.662075097788</v>
      </c>
      <c r="F234" s="3">
        <f t="shared" si="50"/>
        <v>4853.252525082744</v>
      </c>
      <c r="G234" s="3">
        <f t="shared" si="50"/>
        <v>4096.9014822127065</v>
      </c>
      <c r="H234" s="3">
        <f t="shared" si="32"/>
        <v>113</v>
      </c>
      <c r="I234" s="3">
        <f t="shared" si="33"/>
        <v>7039.221637620013</v>
      </c>
      <c r="J234" s="3">
        <f t="shared" si="34"/>
        <v>3</v>
      </c>
      <c r="K234">
        <f t="shared" si="35"/>
      </c>
      <c r="L234">
        <f t="shared" si="36"/>
      </c>
      <c r="M234">
        <f t="shared" si="37"/>
      </c>
      <c r="N234">
        <f t="shared" si="38"/>
      </c>
      <c r="O234">
        <f t="shared" si="39"/>
      </c>
      <c r="P234">
        <f t="shared" si="40"/>
      </c>
      <c r="Q234">
        <f t="shared" si="41"/>
      </c>
      <c r="R234">
        <f t="shared" si="43"/>
      </c>
      <c r="S234">
        <f t="shared" si="44"/>
      </c>
      <c r="T234">
        <f t="shared" si="45"/>
      </c>
      <c r="U234">
        <f t="shared" si="46"/>
      </c>
      <c r="V234">
        <f t="shared" si="42"/>
      </c>
      <c r="W234">
        <f t="shared" si="47"/>
      </c>
      <c r="X234">
        <f t="shared" si="48"/>
      </c>
      <c r="Y234">
        <f t="shared" si="49"/>
      </c>
    </row>
    <row r="235" spans="1:25" ht="12.75">
      <c r="A235">
        <v>114</v>
      </c>
      <c r="B235" s="3">
        <f t="shared" si="50"/>
        <v>13501.64700863727</v>
      </c>
      <c r="C235" s="3">
        <f t="shared" si="50"/>
        <v>9441.00129175388</v>
      </c>
      <c r="D235" s="3">
        <f t="shared" si="50"/>
        <v>7101.51563441311</v>
      </c>
      <c r="E235" s="3">
        <f t="shared" si="50"/>
        <v>5786.42014655883</v>
      </c>
      <c r="F235" s="3">
        <f t="shared" si="50"/>
        <v>4896.201662472856</v>
      </c>
      <c r="G235" s="3">
        <f t="shared" si="50"/>
        <v>4133.157247542022</v>
      </c>
      <c r="H235" s="3">
        <f t="shared" si="32"/>
        <v>114</v>
      </c>
      <c r="I235" s="3">
        <f t="shared" si="33"/>
        <v>7101.51563441311</v>
      </c>
      <c r="J235" s="3">
        <f t="shared" si="34"/>
        <v>3</v>
      </c>
      <c r="K235">
        <f t="shared" si="35"/>
      </c>
      <c r="L235">
        <f t="shared" si="36"/>
      </c>
      <c r="M235">
        <f t="shared" si="37"/>
      </c>
      <c r="N235">
        <f t="shared" si="38"/>
      </c>
      <c r="O235">
        <f t="shared" si="39"/>
      </c>
      <c r="P235">
        <f t="shared" si="40"/>
      </c>
      <c r="Q235">
        <f t="shared" si="41"/>
      </c>
      <c r="R235">
        <f t="shared" si="43"/>
      </c>
      <c r="S235">
        <f t="shared" si="44"/>
      </c>
      <c r="T235">
        <f t="shared" si="45"/>
      </c>
      <c r="U235">
        <f t="shared" si="46"/>
      </c>
      <c r="V235">
        <f t="shared" si="42"/>
      </c>
      <c r="W235">
        <f t="shared" si="47"/>
      </c>
      <c r="X235">
        <f t="shared" si="48"/>
      </c>
      <c r="Y235">
        <f t="shared" si="49"/>
      </c>
    </row>
    <row r="236" spans="1:25" ht="12.75">
      <c r="A236">
        <v>115</v>
      </c>
      <c r="B236" s="3">
        <f t="shared" si="50"/>
        <v>13620.082508713038</v>
      </c>
      <c r="C236" s="3">
        <f t="shared" si="50"/>
        <v>9523.81709255874</v>
      </c>
      <c r="D236" s="3">
        <f t="shared" si="50"/>
        <v>7163.809631206209</v>
      </c>
      <c r="E236" s="3">
        <f t="shared" si="50"/>
        <v>5837.178218019873</v>
      </c>
      <c r="F236" s="3">
        <f t="shared" si="50"/>
        <v>4939.1507998629695</v>
      </c>
      <c r="G236" s="3">
        <f t="shared" si="50"/>
        <v>4169.413012871339</v>
      </c>
      <c r="H236" s="3">
        <f t="shared" si="32"/>
        <v>115</v>
      </c>
      <c r="I236" s="3">
        <f t="shared" si="33"/>
        <v>7163.809631206209</v>
      </c>
      <c r="J236" s="3">
        <f t="shared" si="34"/>
        <v>3</v>
      </c>
      <c r="K236">
        <f t="shared" si="35"/>
      </c>
      <c r="L236">
        <f t="shared" si="36"/>
      </c>
      <c r="M236">
        <f t="shared" si="37"/>
      </c>
      <c r="N236">
        <f t="shared" si="38"/>
      </c>
      <c r="O236">
        <f t="shared" si="39"/>
      </c>
      <c r="P236">
        <f t="shared" si="40"/>
      </c>
      <c r="Q236">
        <f t="shared" si="41"/>
      </c>
      <c r="R236">
        <f t="shared" si="43"/>
      </c>
      <c r="S236">
        <f t="shared" si="44"/>
      </c>
      <c r="T236">
        <f t="shared" si="45"/>
      </c>
      <c r="U236">
        <f t="shared" si="46"/>
      </c>
      <c r="V236">
        <f t="shared" si="42"/>
      </c>
      <c r="W236">
        <f t="shared" si="47"/>
      </c>
      <c r="X236">
        <f t="shared" si="48"/>
      </c>
      <c r="Y236">
        <f t="shared" si="49"/>
      </c>
    </row>
    <row r="237" spans="1:25" ht="12.75">
      <c r="A237">
        <v>116</v>
      </c>
      <c r="B237" s="3">
        <f t="shared" si="50"/>
        <v>13738.518008788806</v>
      </c>
      <c r="C237" s="3">
        <f>$A237/C$18*RnP*RevPerMi/60</f>
        <v>9606.6328933636</v>
      </c>
      <c r="D237" s="3">
        <f>$A237/D$18*RnP*RevPerMi/60</f>
        <v>7226.103627999307</v>
      </c>
      <c r="E237" s="3">
        <f>$A237/E$18*RnP*RevPerMi/60</f>
        <v>5887.936289480916</v>
      </c>
      <c r="F237" s="3">
        <f>$A237/F$18*RnP*RevPerMi/60</f>
        <v>4982.099937253081</v>
      </c>
      <c r="G237" s="3">
        <f>$A237/G$18*RnP*RevPerMi/60</f>
        <v>4205.668778200655</v>
      </c>
      <c r="H237" s="3">
        <f t="shared" si="32"/>
        <v>116</v>
      </c>
      <c r="I237" s="3">
        <f t="shared" si="33"/>
        <v>7226.103627999307</v>
      </c>
      <c r="J237" s="3">
        <f t="shared" si="34"/>
        <v>3</v>
      </c>
      <c r="K237">
        <f t="shared" si="35"/>
      </c>
      <c r="L237">
        <f t="shared" si="36"/>
      </c>
      <c r="M237">
        <f t="shared" si="37"/>
      </c>
      <c r="N237">
        <f t="shared" si="38"/>
      </c>
      <c r="O237">
        <f t="shared" si="39"/>
      </c>
      <c r="P237">
        <f t="shared" si="40"/>
      </c>
      <c r="Q237">
        <f t="shared" si="41"/>
      </c>
      <c r="R237">
        <f t="shared" si="43"/>
      </c>
      <c r="S237">
        <f t="shared" si="44"/>
      </c>
      <c r="T237">
        <f t="shared" si="45"/>
      </c>
      <c r="U237">
        <f t="shared" si="46"/>
      </c>
      <c r="V237">
        <f t="shared" si="42"/>
      </c>
      <c r="W237">
        <f t="shared" si="47"/>
      </c>
      <c r="X237">
        <f t="shared" si="48"/>
      </c>
      <c r="Y237">
        <f t="shared" si="49"/>
      </c>
    </row>
    <row r="238" spans="1:25" ht="12.75">
      <c r="A238">
        <v>117</v>
      </c>
      <c r="B238" s="3">
        <f t="shared" si="50"/>
        <v>13856.953508864568</v>
      </c>
      <c r="C238" s="3">
        <f t="shared" si="50"/>
        <v>9689.448694168457</v>
      </c>
      <c r="D238" s="3">
        <f t="shared" si="50"/>
        <v>7288.397624792403</v>
      </c>
      <c r="E238" s="3">
        <f t="shared" si="50"/>
        <v>5938.694360941958</v>
      </c>
      <c r="F238" s="3">
        <f t="shared" si="50"/>
        <v>5025.049074643195</v>
      </c>
      <c r="G238" s="3">
        <f t="shared" si="50"/>
        <v>4241.924543529971</v>
      </c>
      <c r="H238" s="3">
        <f t="shared" si="32"/>
        <v>117</v>
      </c>
      <c r="I238" s="3">
        <f t="shared" si="33"/>
        <v>7288.397624792403</v>
      </c>
      <c r="J238" s="3">
        <f t="shared" si="34"/>
        <v>3</v>
      </c>
      <c r="K238">
        <f t="shared" si="35"/>
      </c>
      <c r="L238">
        <f t="shared" si="36"/>
      </c>
      <c r="M238">
        <f t="shared" si="37"/>
      </c>
      <c r="N238">
        <f t="shared" si="38"/>
      </c>
      <c r="O238">
        <f t="shared" si="39"/>
      </c>
      <c r="P238">
        <f t="shared" si="40"/>
      </c>
      <c r="Q238">
        <f t="shared" si="41"/>
      </c>
      <c r="R238">
        <f t="shared" si="43"/>
      </c>
      <c r="S238">
        <f t="shared" si="44"/>
      </c>
      <c r="T238">
        <f t="shared" si="45"/>
      </c>
      <c r="U238">
        <f t="shared" si="46"/>
      </c>
      <c r="V238">
        <f t="shared" si="42"/>
      </c>
      <c r="W238">
        <f t="shared" si="47"/>
      </c>
      <c r="X238">
        <f t="shared" si="48"/>
      </c>
      <c r="Y238">
        <f t="shared" si="49"/>
      </c>
    </row>
    <row r="239" spans="1:25" ht="12.75">
      <c r="A239">
        <v>118</v>
      </c>
      <c r="B239" s="3">
        <f t="shared" si="50"/>
        <v>13975.389008940336</v>
      </c>
      <c r="C239" s="3">
        <f t="shared" si="50"/>
        <v>9772.264494973317</v>
      </c>
      <c r="D239" s="3">
        <f t="shared" si="50"/>
        <v>7350.6916215855</v>
      </c>
      <c r="E239" s="3">
        <f t="shared" si="50"/>
        <v>5989.452432403001</v>
      </c>
      <c r="F239" s="3">
        <f t="shared" si="50"/>
        <v>5067.998212033307</v>
      </c>
      <c r="G239" s="3">
        <f t="shared" si="50"/>
        <v>4278.180308859287</v>
      </c>
      <c r="H239" s="3">
        <f t="shared" si="32"/>
        <v>118</v>
      </c>
      <c r="I239" s="3">
        <f t="shared" si="33"/>
        <v>7350.6916215855</v>
      </c>
      <c r="J239" s="3">
        <f t="shared" si="34"/>
        <v>3</v>
      </c>
      <c r="K239">
        <f t="shared" si="35"/>
      </c>
      <c r="L239">
        <f t="shared" si="36"/>
      </c>
      <c r="M239">
        <f t="shared" si="37"/>
      </c>
      <c r="N239">
        <f t="shared" si="38"/>
      </c>
      <c r="O239">
        <f t="shared" si="39"/>
      </c>
      <c r="P239">
        <f t="shared" si="40"/>
      </c>
      <c r="Q239">
        <f t="shared" si="41"/>
      </c>
      <c r="R239">
        <f t="shared" si="43"/>
      </c>
      <c r="S239">
        <f t="shared" si="44"/>
      </c>
      <c r="T239">
        <f t="shared" si="45"/>
      </c>
      <c r="U239">
        <f t="shared" si="46"/>
      </c>
      <c r="V239">
        <f t="shared" si="42"/>
      </c>
      <c r="W239">
        <f t="shared" si="47"/>
      </c>
      <c r="X239">
        <f t="shared" si="48"/>
      </c>
      <c r="Y239">
        <f t="shared" si="49"/>
      </c>
    </row>
    <row r="240" spans="1:25" ht="12.75">
      <c r="A240">
        <v>119</v>
      </c>
      <c r="B240" s="3">
        <f t="shared" si="50"/>
        <v>14093.824509016102</v>
      </c>
      <c r="C240" s="3">
        <f t="shared" si="50"/>
        <v>9855.080295778174</v>
      </c>
      <c r="D240" s="3">
        <f t="shared" si="50"/>
        <v>7412.985618378598</v>
      </c>
      <c r="E240" s="3">
        <f t="shared" si="50"/>
        <v>6040.210503864043</v>
      </c>
      <c r="F240" s="3">
        <f t="shared" si="50"/>
        <v>5110.947349423421</v>
      </c>
      <c r="G240" s="3">
        <f t="shared" si="50"/>
        <v>4314.436074188602</v>
      </c>
      <c r="H240" s="3">
        <f t="shared" si="32"/>
        <v>119</v>
      </c>
      <c r="I240" s="3">
        <f t="shared" si="33"/>
        <v>7412.985618378598</v>
      </c>
      <c r="J240" s="3">
        <f t="shared" si="34"/>
        <v>3</v>
      </c>
      <c r="K240">
        <f t="shared" si="35"/>
      </c>
      <c r="L240">
        <f t="shared" si="36"/>
      </c>
      <c r="M240">
        <f t="shared" si="37"/>
      </c>
      <c r="N240">
        <f t="shared" si="38"/>
      </c>
      <c r="O240">
        <f t="shared" si="39"/>
      </c>
      <c r="P240">
        <f t="shared" si="40"/>
      </c>
      <c r="Q240">
        <f t="shared" si="41"/>
      </c>
      <c r="R240">
        <f t="shared" si="43"/>
      </c>
      <c r="S240">
        <f t="shared" si="44"/>
      </c>
      <c r="T240">
        <f t="shared" si="45"/>
      </c>
      <c r="U240">
        <f t="shared" si="46"/>
      </c>
      <c r="V240">
        <f t="shared" si="42"/>
      </c>
      <c r="W240">
        <f t="shared" si="47"/>
      </c>
      <c r="X240">
        <f t="shared" si="48"/>
      </c>
      <c r="Y240">
        <f t="shared" si="49"/>
      </c>
    </row>
    <row r="241" spans="1:25" ht="12.75">
      <c r="A241">
        <v>120</v>
      </c>
      <c r="B241" s="3">
        <f t="shared" si="50"/>
        <v>14212.260009091866</v>
      </c>
      <c r="C241" s="3">
        <f>$A241/C$18*RnP*RevPerMi/60</f>
        <v>9937.896096583032</v>
      </c>
      <c r="D241" s="3">
        <f>$A241/D$18*RnP*RevPerMi/60</f>
        <v>7475.279615171696</v>
      </c>
      <c r="E241" s="3">
        <f>$A241/E$18*RnP*RevPerMi/60</f>
        <v>6090.968575325085</v>
      </c>
      <c r="F241" s="3">
        <f>$A241/F$18*RnP*RevPerMi/60</f>
        <v>5153.896486813534</v>
      </c>
      <c r="G241" s="3">
        <f>$A241/G$18*RnP*RevPerMi/60</f>
        <v>4350.691839517918</v>
      </c>
      <c r="H241" s="3">
        <f t="shared" si="32"/>
        <v>120</v>
      </c>
      <c r="I241" s="3">
        <f t="shared" si="33"/>
        <v>7475.279615171696</v>
      </c>
      <c r="J241" s="3">
        <f t="shared" si="34"/>
        <v>3</v>
      </c>
      <c r="K241">
        <f t="shared" si="35"/>
      </c>
      <c r="L241">
        <f t="shared" si="36"/>
      </c>
      <c r="M241">
        <f t="shared" si="37"/>
        <v>120</v>
      </c>
      <c r="N241">
        <f t="shared" si="38"/>
      </c>
      <c r="O241">
        <f t="shared" si="39"/>
      </c>
      <c r="P241">
        <f t="shared" si="40"/>
      </c>
      <c r="Q241">
        <f t="shared" si="41"/>
      </c>
      <c r="R241">
        <f t="shared" si="43"/>
      </c>
      <c r="S241">
        <f t="shared" si="44"/>
        <v>1384.3110398466106</v>
      </c>
      <c r="T241">
        <f t="shared" si="45"/>
      </c>
      <c r="U241">
        <f t="shared" si="46"/>
      </c>
      <c r="V241">
        <f t="shared" si="42"/>
      </c>
      <c r="W241">
        <f t="shared" si="47"/>
        <v>9937.896096583032</v>
      </c>
      <c r="X241">
        <f t="shared" si="48"/>
      </c>
      <c r="Y241">
        <f t="shared" si="49"/>
      </c>
    </row>
    <row r="242" spans="1:25" ht="12.75">
      <c r="A242">
        <v>121</v>
      </c>
      <c r="B242" s="3">
        <f t="shared" si="50"/>
        <v>14330.69550916763</v>
      </c>
      <c r="C242" s="3">
        <f t="shared" si="50"/>
        <v>10020.711897387891</v>
      </c>
      <c r="D242" s="3">
        <f t="shared" si="50"/>
        <v>7537.573611964793</v>
      </c>
      <c r="E242" s="3">
        <f t="shared" si="50"/>
        <v>6141.726646786128</v>
      </c>
      <c r="F242" s="3">
        <f t="shared" si="50"/>
        <v>5196.845624203646</v>
      </c>
      <c r="G242" s="3">
        <f t="shared" si="50"/>
        <v>4386.947604847233</v>
      </c>
      <c r="H242" s="3">
        <f t="shared" si="32"/>
        <v>121</v>
      </c>
      <c r="I242" s="3">
        <f t="shared" si="33"/>
        <v>6141.726646786128</v>
      </c>
      <c r="J242" s="3">
        <f t="shared" si="34"/>
        <v>4</v>
      </c>
      <c r="K242">
        <f t="shared" si="35"/>
      </c>
      <c r="L242">
        <f t="shared" si="36"/>
      </c>
      <c r="M242">
        <f t="shared" si="37"/>
      </c>
      <c r="N242">
        <f t="shared" si="38"/>
      </c>
      <c r="O242">
        <f t="shared" si="39"/>
      </c>
      <c r="P242">
        <f t="shared" si="40"/>
      </c>
      <c r="Q242">
        <f t="shared" si="41"/>
      </c>
      <c r="R242">
        <f t="shared" si="43"/>
      </c>
      <c r="S242">
        <f t="shared" si="44"/>
      </c>
      <c r="T242">
        <f t="shared" si="45"/>
      </c>
      <c r="U242">
        <f t="shared" si="46"/>
      </c>
      <c r="V242">
        <f t="shared" si="42"/>
      </c>
      <c r="W242">
        <f t="shared" si="47"/>
      </c>
      <c r="X242">
        <f t="shared" si="48"/>
      </c>
      <c r="Y242">
        <f t="shared" si="49"/>
      </c>
    </row>
    <row r="243" spans="1:25" ht="12.75">
      <c r="A243">
        <v>122</v>
      </c>
      <c r="B243" s="3">
        <f t="shared" si="50"/>
        <v>14449.131009243398</v>
      </c>
      <c r="C243" s="3">
        <f t="shared" si="50"/>
        <v>10103.52769819275</v>
      </c>
      <c r="D243" s="3">
        <f t="shared" si="50"/>
        <v>7599.867608757891</v>
      </c>
      <c r="E243" s="3">
        <f t="shared" si="50"/>
        <v>6192.484718247169</v>
      </c>
      <c r="F243" s="3">
        <f t="shared" si="50"/>
        <v>5239.794761593759</v>
      </c>
      <c r="G243" s="3">
        <f t="shared" si="50"/>
        <v>4423.2033701765495</v>
      </c>
      <c r="H243" s="3">
        <f t="shared" si="32"/>
        <v>122</v>
      </c>
      <c r="I243" s="3">
        <f t="shared" si="33"/>
        <v>6192.484718247169</v>
      </c>
      <c r="J243" s="3">
        <f t="shared" si="34"/>
        <v>4</v>
      </c>
      <c r="K243">
        <f t="shared" si="35"/>
      </c>
      <c r="L243">
        <f t="shared" si="36"/>
      </c>
      <c r="M243">
        <f t="shared" si="37"/>
      </c>
      <c r="N243">
        <f t="shared" si="38"/>
      </c>
      <c r="O243">
        <f t="shared" si="39"/>
      </c>
      <c r="P243">
        <f t="shared" si="40"/>
      </c>
      <c r="Q243">
        <f t="shared" si="41"/>
      </c>
      <c r="R243">
        <f t="shared" si="43"/>
      </c>
      <c r="S243">
        <f t="shared" si="44"/>
      </c>
      <c r="T243">
        <f t="shared" si="45"/>
      </c>
      <c r="U243">
        <f t="shared" si="46"/>
      </c>
      <c r="V243">
        <f t="shared" si="42"/>
      </c>
      <c r="W243">
        <f t="shared" si="47"/>
      </c>
      <c r="X243">
        <f t="shared" si="48"/>
      </c>
      <c r="Y243">
        <f t="shared" si="49"/>
      </c>
    </row>
    <row r="244" spans="1:25" ht="12.75">
      <c r="A244">
        <v>123</v>
      </c>
      <c r="B244" s="3">
        <f t="shared" si="50"/>
        <v>14567.56650931916</v>
      </c>
      <c r="C244" s="3">
        <f t="shared" si="50"/>
        <v>10186.34349899761</v>
      </c>
      <c r="D244" s="3">
        <f t="shared" si="50"/>
        <v>7662.161605550989</v>
      </c>
      <c r="E244" s="3">
        <f t="shared" si="50"/>
        <v>6243.242789708212</v>
      </c>
      <c r="F244" s="3">
        <f t="shared" si="50"/>
        <v>5282.743898983871</v>
      </c>
      <c r="G244" s="3">
        <f t="shared" si="50"/>
        <v>4459.4591355058665</v>
      </c>
      <c r="H244" s="3">
        <f t="shared" si="32"/>
        <v>123</v>
      </c>
      <c r="I244" s="3">
        <f t="shared" si="33"/>
        <v>6243.242789708212</v>
      </c>
      <c r="J244" s="3">
        <f t="shared" si="34"/>
        <v>4</v>
      </c>
      <c r="K244">
        <f t="shared" si="35"/>
      </c>
      <c r="L244">
        <f t="shared" si="36"/>
      </c>
      <c r="M244">
        <f t="shared" si="37"/>
      </c>
      <c r="N244">
        <f t="shared" si="38"/>
      </c>
      <c r="O244">
        <f t="shared" si="39"/>
      </c>
      <c r="P244">
        <f t="shared" si="40"/>
      </c>
      <c r="Q244">
        <f t="shared" si="41"/>
      </c>
      <c r="R244">
        <f t="shared" si="43"/>
      </c>
      <c r="S244">
        <f t="shared" si="44"/>
      </c>
      <c r="T244">
        <f t="shared" si="45"/>
      </c>
      <c r="U244">
        <f t="shared" si="46"/>
      </c>
      <c r="V244">
        <f t="shared" si="42"/>
      </c>
      <c r="W244">
        <f t="shared" si="47"/>
      </c>
      <c r="X244">
        <f t="shared" si="48"/>
      </c>
      <c r="Y244">
        <f t="shared" si="49"/>
      </c>
    </row>
    <row r="245" spans="1:25" ht="12.75">
      <c r="A245">
        <v>124</v>
      </c>
      <c r="B245" s="3">
        <f t="shared" si="50"/>
        <v>14686.002009394928</v>
      </c>
      <c r="C245" s="3">
        <f>$A245/C$18*RnP*RevPerMi/60</f>
        <v>10269.159299802468</v>
      </c>
      <c r="D245" s="3">
        <f>$A245/D$18*RnP*RevPerMi/60</f>
        <v>7724.4556023440855</v>
      </c>
      <c r="E245" s="3">
        <f>$A245/E$18*RnP*RevPerMi/60</f>
        <v>6294.000861169255</v>
      </c>
      <c r="F245" s="3">
        <f>$A245/F$18*RnP*RevPerMi/60</f>
        <v>5325.693036373984</v>
      </c>
      <c r="G245" s="3">
        <f>$A245/G$18*RnP*RevPerMi/60</f>
        <v>4495.714900835183</v>
      </c>
      <c r="H245" s="3">
        <f t="shared" si="32"/>
        <v>124</v>
      </c>
      <c r="I245" s="3">
        <f t="shared" si="33"/>
        <v>6294.000861169255</v>
      </c>
      <c r="J245" s="3">
        <f t="shared" si="34"/>
        <v>4</v>
      </c>
      <c r="K245">
        <f t="shared" si="35"/>
      </c>
      <c r="L245">
        <f t="shared" si="36"/>
      </c>
      <c r="M245">
        <f t="shared" si="37"/>
      </c>
      <c r="N245">
        <f t="shared" si="38"/>
      </c>
      <c r="O245">
        <f t="shared" si="39"/>
      </c>
      <c r="P245">
        <f t="shared" si="40"/>
      </c>
      <c r="Q245">
        <f t="shared" si="41"/>
      </c>
      <c r="R245">
        <f t="shared" si="43"/>
      </c>
      <c r="S245">
        <f t="shared" si="44"/>
      </c>
      <c r="T245">
        <f t="shared" si="45"/>
      </c>
      <c r="U245">
        <f t="shared" si="46"/>
      </c>
      <c r="V245">
        <f t="shared" si="42"/>
      </c>
      <c r="W245">
        <f t="shared" si="47"/>
      </c>
      <c r="X245">
        <f t="shared" si="48"/>
      </c>
      <c r="Y245">
        <f t="shared" si="49"/>
      </c>
    </row>
    <row r="246" spans="1:25" ht="12.75">
      <c r="A246">
        <v>125</v>
      </c>
      <c r="B246" s="3">
        <f t="shared" si="50"/>
        <v>14804.437509470696</v>
      </c>
      <c r="C246" s="3">
        <f t="shared" si="50"/>
        <v>10351.975100607326</v>
      </c>
      <c r="D246" s="3">
        <f t="shared" si="50"/>
        <v>7786.7495991371825</v>
      </c>
      <c r="E246" s="3">
        <f t="shared" si="50"/>
        <v>6344.758932630297</v>
      </c>
      <c r="F246" s="3">
        <f t="shared" si="50"/>
        <v>5368.642173764097</v>
      </c>
      <c r="G246" s="3">
        <f t="shared" si="50"/>
        <v>4531.970666164499</v>
      </c>
      <c r="H246" s="3">
        <f t="shared" si="32"/>
        <v>125</v>
      </c>
      <c r="I246" s="3">
        <f t="shared" si="33"/>
        <v>6344.758932630297</v>
      </c>
      <c r="J246" s="3">
        <f t="shared" si="34"/>
        <v>4</v>
      </c>
      <c r="K246">
        <f t="shared" si="35"/>
      </c>
      <c r="L246">
        <f t="shared" si="36"/>
      </c>
      <c r="M246">
        <f t="shared" si="37"/>
      </c>
      <c r="N246">
        <f t="shared" si="38"/>
      </c>
      <c r="O246">
        <f t="shared" si="39"/>
      </c>
      <c r="P246">
        <f t="shared" si="40"/>
      </c>
      <c r="Q246">
        <f t="shared" si="41"/>
      </c>
      <c r="R246">
        <f t="shared" si="43"/>
      </c>
      <c r="S246">
        <f t="shared" si="44"/>
      </c>
      <c r="T246">
        <f t="shared" si="45"/>
      </c>
      <c r="U246">
        <f t="shared" si="46"/>
      </c>
      <c r="V246">
        <f t="shared" si="42"/>
      </c>
      <c r="W246">
        <f t="shared" si="47"/>
      </c>
      <c r="X246">
        <f t="shared" si="48"/>
      </c>
      <c r="Y246">
        <f t="shared" si="49"/>
      </c>
    </row>
    <row r="247" spans="1:25" ht="12.75">
      <c r="A247">
        <v>126</v>
      </c>
      <c r="B247" s="3">
        <f t="shared" si="50"/>
        <v>14922.873009546458</v>
      </c>
      <c r="C247" s="3">
        <f t="shared" si="50"/>
        <v>10434.790901412185</v>
      </c>
      <c r="D247" s="3">
        <f t="shared" si="50"/>
        <v>7849.04359593028</v>
      </c>
      <c r="E247" s="3">
        <f t="shared" si="50"/>
        <v>6395.517004091339</v>
      </c>
      <c r="F247" s="3">
        <f t="shared" si="50"/>
        <v>5411.5913111542095</v>
      </c>
      <c r="G247" s="3">
        <f t="shared" si="50"/>
        <v>4568.226431493813</v>
      </c>
      <c r="H247" s="3">
        <f t="shared" si="32"/>
        <v>126</v>
      </c>
      <c r="I247" s="3">
        <f t="shared" si="33"/>
        <v>6395.517004091339</v>
      </c>
      <c r="J247" s="3">
        <f t="shared" si="34"/>
        <v>4</v>
      </c>
      <c r="K247">
        <f t="shared" si="35"/>
      </c>
      <c r="L247">
        <f t="shared" si="36"/>
      </c>
      <c r="M247">
        <f t="shared" si="37"/>
      </c>
      <c r="N247">
        <f t="shared" si="38"/>
      </c>
      <c r="O247">
        <f t="shared" si="39"/>
      </c>
      <c r="P247">
        <f t="shared" si="40"/>
      </c>
      <c r="Q247">
        <f t="shared" si="41"/>
      </c>
      <c r="R247">
        <f t="shared" si="43"/>
      </c>
      <c r="S247">
        <f t="shared" si="44"/>
      </c>
      <c r="T247">
        <f t="shared" si="45"/>
      </c>
      <c r="U247">
        <f t="shared" si="46"/>
      </c>
      <c r="V247">
        <f t="shared" si="42"/>
      </c>
      <c r="W247">
        <f t="shared" si="47"/>
      </c>
      <c r="X247">
        <f t="shared" si="48"/>
      </c>
      <c r="Y247">
        <f t="shared" si="49"/>
      </c>
    </row>
    <row r="248" spans="1:25" ht="12.75">
      <c r="A248">
        <v>127</v>
      </c>
      <c r="B248" s="3">
        <f t="shared" si="50"/>
        <v>15041.308509622226</v>
      </c>
      <c r="C248" s="3">
        <f t="shared" si="50"/>
        <v>10517.606702217045</v>
      </c>
      <c r="D248" s="3">
        <f t="shared" si="50"/>
        <v>7911.337592723378</v>
      </c>
      <c r="E248" s="3">
        <f t="shared" si="50"/>
        <v>6446.275075552382</v>
      </c>
      <c r="F248" s="3">
        <f t="shared" si="50"/>
        <v>5454.540448544322</v>
      </c>
      <c r="G248" s="3">
        <f t="shared" si="50"/>
        <v>4604.48219682313</v>
      </c>
      <c r="H248" s="3">
        <f t="shared" si="32"/>
        <v>127</v>
      </c>
      <c r="I248" s="3">
        <f t="shared" si="33"/>
        <v>6446.275075552382</v>
      </c>
      <c r="J248" s="3">
        <f t="shared" si="34"/>
        <v>4</v>
      </c>
      <c r="K248">
        <f t="shared" si="35"/>
      </c>
      <c r="L248">
        <f t="shared" si="36"/>
      </c>
      <c r="M248">
        <f t="shared" si="37"/>
      </c>
      <c r="N248">
        <f t="shared" si="38"/>
      </c>
      <c r="O248">
        <f t="shared" si="39"/>
      </c>
      <c r="P248">
        <f t="shared" si="40"/>
      </c>
      <c r="Q248">
        <f t="shared" si="41"/>
      </c>
      <c r="R248">
        <f t="shared" si="43"/>
      </c>
      <c r="S248">
        <f t="shared" si="44"/>
      </c>
      <c r="T248">
        <f t="shared" si="45"/>
      </c>
      <c r="U248">
        <f t="shared" si="46"/>
      </c>
      <c r="V248">
        <f t="shared" si="42"/>
      </c>
      <c r="W248">
        <f t="shared" si="47"/>
      </c>
      <c r="X248">
        <f t="shared" si="48"/>
      </c>
      <c r="Y248">
        <f t="shared" si="49"/>
      </c>
    </row>
    <row r="249" spans="1:25" ht="12.75">
      <c r="A249">
        <v>128</v>
      </c>
      <c r="B249" s="3">
        <f t="shared" si="50"/>
        <v>15159.744009697992</v>
      </c>
      <c r="C249" s="3">
        <f>$A249/C$18*RnP*RevPerMi/60</f>
        <v>10600.422503021902</v>
      </c>
      <c r="D249" s="3">
        <f>$A249/D$18*RnP*RevPerMi/60</f>
        <v>7973.631589516475</v>
      </c>
      <c r="E249" s="3">
        <f>$A249/E$18*RnP*RevPerMi/60</f>
        <v>6497.033147013424</v>
      </c>
      <c r="F249" s="3">
        <f>$A249/F$18*RnP*RevPerMi/60</f>
        <v>5497.489585934436</v>
      </c>
      <c r="G249" s="3">
        <f>$A249/G$18*RnP*RevPerMi/60</f>
        <v>4640.737962152446</v>
      </c>
      <c r="H249" s="3">
        <f aca="true" t="shared" si="51" ref="H249:H312">A249</f>
        <v>128</v>
      </c>
      <c r="I249" s="3">
        <f t="shared" si="33"/>
        <v>6497.033147013424</v>
      </c>
      <c r="J249" s="3">
        <f t="shared" si="34"/>
        <v>4</v>
      </c>
      <c r="K249">
        <f t="shared" si="35"/>
      </c>
      <c r="L249">
        <f t="shared" si="36"/>
      </c>
      <c r="M249">
        <f t="shared" si="37"/>
      </c>
      <c r="N249">
        <f t="shared" si="38"/>
      </c>
      <c r="O249">
        <f t="shared" si="39"/>
      </c>
      <c r="P249">
        <f t="shared" si="40"/>
      </c>
      <c r="Q249">
        <f t="shared" si="41"/>
      </c>
      <c r="R249">
        <f t="shared" si="43"/>
      </c>
      <c r="S249">
        <f t="shared" si="44"/>
      </c>
      <c r="T249">
        <f t="shared" si="45"/>
      </c>
      <c r="U249">
        <f t="shared" si="46"/>
      </c>
      <c r="V249">
        <f t="shared" si="42"/>
      </c>
      <c r="W249">
        <f t="shared" si="47"/>
      </c>
      <c r="X249">
        <f t="shared" si="48"/>
      </c>
      <c r="Y249">
        <f t="shared" si="49"/>
      </c>
    </row>
    <row r="250" spans="1:25" ht="12.75">
      <c r="A250">
        <v>129</v>
      </c>
      <c r="B250" s="3">
        <f t="shared" si="50"/>
        <v>15278.179509773756</v>
      </c>
      <c r="C250" s="3">
        <f t="shared" si="50"/>
        <v>10683.23830382676</v>
      </c>
      <c r="D250" s="3">
        <f t="shared" si="50"/>
        <v>8035.925586309572</v>
      </c>
      <c r="E250" s="3">
        <f t="shared" si="50"/>
        <v>6547.791218474466</v>
      </c>
      <c r="F250" s="3">
        <f t="shared" si="50"/>
        <v>5540.438723324548</v>
      </c>
      <c r="G250" s="3">
        <f t="shared" si="50"/>
        <v>4676.993727481762</v>
      </c>
      <c r="H250" s="3">
        <f t="shared" si="51"/>
        <v>129</v>
      </c>
      <c r="I250" s="3">
        <f aca="true" t="shared" si="52" ref="I250:I313">IF(B250&lt;Redline,B250,IF(C250&lt;Redline,C250,IF(D250&lt;Redline,D250,IF(E250&lt;Redline,E250,IF(F250&lt;Redline,F250,IF(G250&lt;Redline,G250,"XXXX"))))))</f>
        <v>6547.791218474466</v>
      </c>
      <c r="J250" s="3">
        <f aca="true" t="shared" si="53" ref="J250:J313">IF(B250&lt;Redline,1,IF(C250&lt;Redline,2,IF(D250&lt;Redline,3,IF(E250&lt;Redline,4,IF(F250&lt;Redline,5,IF(G250&lt;Redline,6,"XXXX"))))))</f>
        <v>4</v>
      </c>
      <c r="K250">
        <f aca="true" t="shared" si="54" ref="K250:K313">IF(AND($J250&lt;$J251,$J250=K$120),($H250),"")</f>
      </c>
      <c r="L250">
        <f aca="true" t="shared" si="55" ref="L250:L313">IF(AND($J250&lt;$J251,$J250=L$120),($H250),"")</f>
      </c>
      <c r="M250">
        <f aca="true" t="shared" si="56" ref="M250:M313">IF(AND($J250&lt;$J251,$J250=M$120),($H250),"")</f>
      </c>
      <c r="N250">
        <f aca="true" t="shared" si="57" ref="N250:N313">IF(AND($J250&lt;$J251,$J250=N$120),($H250),"")</f>
      </c>
      <c r="O250">
        <f aca="true" t="shared" si="58" ref="O250:O313">IF(AND($J250&lt;$J251,$J250=O$120),($H250),"")</f>
      </c>
      <c r="P250">
        <f aca="true" t="shared" si="59" ref="P250:P313">IF(AND($J250&lt;$J251,$J250=P$120),($H250),"")</f>
      </c>
      <c r="Q250">
        <f aca="true" t="shared" si="60" ref="Q250:Q313">IF(AND($J250&lt;$J251,$J250=Q$120),B250-C250,"")</f>
      </c>
      <c r="R250">
        <f t="shared" si="43"/>
      </c>
      <c r="S250">
        <f t="shared" si="44"/>
      </c>
      <c r="T250">
        <f t="shared" si="45"/>
      </c>
      <c r="U250">
        <f t="shared" si="46"/>
      </c>
      <c r="V250">
        <f aca="true" t="shared" si="61" ref="V250:V313">IF(AND($J250&lt;$J251,$J250=V$120),B250,"")</f>
      </c>
      <c r="W250">
        <f t="shared" si="47"/>
      </c>
      <c r="X250">
        <f t="shared" si="48"/>
      </c>
      <c r="Y250">
        <f t="shared" si="49"/>
      </c>
    </row>
    <row r="251" spans="1:25" ht="12.75">
      <c r="A251">
        <v>130</v>
      </c>
      <c r="B251" s="3">
        <f t="shared" si="50"/>
        <v>15396.61500984952</v>
      </c>
      <c r="C251" s="3">
        <f t="shared" si="50"/>
        <v>10766.05410463162</v>
      </c>
      <c r="D251" s="3">
        <f t="shared" si="50"/>
        <v>8098.21958310267</v>
      </c>
      <c r="E251" s="3">
        <f t="shared" si="50"/>
        <v>6598.5492899355095</v>
      </c>
      <c r="F251" s="3">
        <f t="shared" si="50"/>
        <v>5583.387860714662</v>
      </c>
      <c r="G251" s="3">
        <f t="shared" si="50"/>
        <v>4713.249492811078</v>
      </c>
      <c r="H251" s="3">
        <f t="shared" si="51"/>
        <v>130</v>
      </c>
      <c r="I251" s="3">
        <f t="shared" si="52"/>
        <v>6598.5492899355095</v>
      </c>
      <c r="J251" s="3">
        <f t="shared" si="53"/>
        <v>4</v>
      </c>
      <c r="K251">
        <f t="shared" si="54"/>
      </c>
      <c r="L251">
        <f t="shared" si="55"/>
      </c>
      <c r="M251">
        <f t="shared" si="56"/>
      </c>
      <c r="N251">
        <f t="shared" si="57"/>
      </c>
      <c r="O251">
        <f t="shared" si="58"/>
      </c>
      <c r="P251">
        <f t="shared" si="59"/>
      </c>
      <c r="Q251">
        <f t="shared" si="60"/>
      </c>
      <c r="R251">
        <f t="shared" si="43"/>
      </c>
      <c r="S251">
        <f t="shared" si="44"/>
      </c>
      <c r="T251">
        <f t="shared" si="45"/>
      </c>
      <c r="U251">
        <f t="shared" si="46"/>
      </c>
      <c r="V251">
        <f t="shared" si="61"/>
      </c>
      <c r="W251">
        <f t="shared" si="47"/>
      </c>
      <c r="X251">
        <f t="shared" si="48"/>
      </c>
      <c r="Y251">
        <f t="shared" si="49"/>
      </c>
    </row>
    <row r="252" spans="1:25" ht="12.75">
      <c r="A252">
        <v>131</v>
      </c>
      <c r="B252" s="3">
        <f t="shared" si="50"/>
        <v>15515.050509925288</v>
      </c>
      <c r="C252" s="3">
        <f t="shared" si="50"/>
        <v>10848.869905436477</v>
      </c>
      <c r="D252" s="3">
        <f t="shared" si="50"/>
        <v>8160.513579895768</v>
      </c>
      <c r="E252" s="3">
        <f t="shared" si="50"/>
        <v>6649.307361396552</v>
      </c>
      <c r="F252" s="3">
        <f t="shared" si="50"/>
        <v>5626.336998104774</v>
      </c>
      <c r="G252" s="3">
        <f t="shared" si="50"/>
        <v>4749.505258140395</v>
      </c>
      <c r="H252" s="3">
        <f t="shared" si="51"/>
        <v>131</v>
      </c>
      <c r="I252" s="3">
        <f t="shared" si="52"/>
        <v>6649.307361396552</v>
      </c>
      <c r="J252" s="3">
        <f t="shared" si="53"/>
        <v>4</v>
      </c>
      <c r="K252">
        <f t="shared" si="54"/>
      </c>
      <c r="L252">
        <f t="shared" si="55"/>
      </c>
      <c r="M252">
        <f t="shared" si="56"/>
      </c>
      <c r="N252">
        <f t="shared" si="57"/>
      </c>
      <c r="O252">
        <f t="shared" si="58"/>
      </c>
      <c r="P252">
        <f t="shared" si="59"/>
      </c>
      <c r="Q252">
        <f t="shared" si="60"/>
      </c>
      <c r="R252">
        <f t="shared" si="43"/>
      </c>
      <c r="S252">
        <f t="shared" si="44"/>
      </c>
      <c r="T252">
        <f t="shared" si="45"/>
      </c>
      <c r="U252">
        <f t="shared" si="46"/>
      </c>
      <c r="V252">
        <f t="shared" si="61"/>
      </c>
      <c r="W252">
        <f t="shared" si="47"/>
      </c>
      <c r="X252">
        <f t="shared" si="48"/>
      </c>
      <c r="Y252">
        <f t="shared" si="49"/>
      </c>
    </row>
    <row r="253" spans="1:25" ht="12.75">
      <c r="A253">
        <v>132</v>
      </c>
      <c r="B253" s="3">
        <f t="shared" si="50"/>
        <v>15633.48601000105</v>
      </c>
      <c r="C253" s="3">
        <f>$A253/C$18*RnP*RevPerMi/60</f>
        <v>10931.685706241336</v>
      </c>
      <c r="D253" s="3">
        <f>$A253/D$18*RnP*RevPerMi/60</f>
        <v>8222.807576688865</v>
      </c>
      <c r="E253" s="3">
        <f>$A253/E$18*RnP*RevPerMi/60</f>
        <v>6700.065432857593</v>
      </c>
      <c r="F253" s="3">
        <f>$A253/F$18*RnP*RevPerMi/60</f>
        <v>5669.286135494886</v>
      </c>
      <c r="G253" s="3">
        <f>$A253/G$18*RnP*RevPerMi/60</f>
        <v>4785.7610234697095</v>
      </c>
      <c r="H253" s="3">
        <f t="shared" si="51"/>
        <v>132</v>
      </c>
      <c r="I253" s="3">
        <f t="shared" si="52"/>
        <v>6700.065432857593</v>
      </c>
      <c r="J253" s="3">
        <f t="shared" si="53"/>
        <v>4</v>
      </c>
      <c r="K253">
        <f t="shared" si="54"/>
      </c>
      <c r="L253">
        <f t="shared" si="55"/>
      </c>
      <c r="M253">
        <f t="shared" si="56"/>
      </c>
      <c r="N253">
        <f t="shared" si="57"/>
      </c>
      <c r="O253">
        <f t="shared" si="58"/>
      </c>
      <c r="P253">
        <f t="shared" si="59"/>
      </c>
      <c r="Q253">
        <f t="shared" si="60"/>
      </c>
      <c r="R253">
        <f t="shared" si="43"/>
      </c>
      <c r="S253">
        <f t="shared" si="44"/>
      </c>
      <c r="T253">
        <f t="shared" si="45"/>
      </c>
      <c r="U253">
        <f t="shared" si="46"/>
      </c>
      <c r="V253">
        <f t="shared" si="61"/>
      </c>
      <c r="W253">
        <f t="shared" si="47"/>
      </c>
      <c r="X253">
        <f t="shared" si="48"/>
      </c>
      <c r="Y253">
        <f t="shared" si="49"/>
      </c>
    </row>
    <row r="254" spans="1:25" ht="12.75">
      <c r="A254">
        <v>133</v>
      </c>
      <c r="B254" s="3">
        <f t="shared" si="50"/>
        <v>15751.921510076818</v>
      </c>
      <c r="C254" s="3">
        <f t="shared" si="50"/>
        <v>11014.501507046196</v>
      </c>
      <c r="D254" s="3">
        <f t="shared" si="50"/>
        <v>8285.101573481963</v>
      </c>
      <c r="E254" s="3">
        <f t="shared" si="50"/>
        <v>6750.823504318635</v>
      </c>
      <c r="F254" s="3">
        <f t="shared" si="50"/>
        <v>5712.235272884999</v>
      </c>
      <c r="G254" s="3">
        <f t="shared" si="50"/>
        <v>4822.016788799026</v>
      </c>
      <c r="H254" s="3">
        <f t="shared" si="51"/>
        <v>133</v>
      </c>
      <c r="I254" s="3">
        <f t="shared" si="52"/>
        <v>6750.823504318635</v>
      </c>
      <c r="J254" s="3">
        <f t="shared" si="53"/>
        <v>4</v>
      </c>
      <c r="K254">
        <f t="shared" si="54"/>
      </c>
      <c r="L254">
        <f t="shared" si="55"/>
      </c>
      <c r="M254">
        <f t="shared" si="56"/>
      </c>
      <c r="N254">
        <f t="shared" si="57"/>
      </c>
      <c r="O254">
        <f t="shared" si="58"/>
      </c>
      <c r="P254">
        <f t="shared" si="59"/>
      </c>
      <c r="Q254">
        <f t="shared" si="60"/>
      </c>
      <c r="R254">
        <f t="shared" si="43"/>
      </c>
      <c r="S254">
        <f t="shared" si="44"/>
      </c>
      <c r="T254">
        <f t="shared" si="45"/>
      </c>
      <c r="U254">
        <f t="shared" si="46"/>
      </c>
      <c r="V254">
        <f t="shared" si="61"/>
      </c>
      <c r="W254">
        <f t="shared" si="47"/>
      </c>
      <c r="X254">
        <f t="shared" si="48"/>
      </c>
      <c r="Y254">
        <f t="shared" si="49"/>
      </c>
    </row>
    <row r="255" spans="1:25" ht="12.75">
      <c r="A255">
        <v>134</v>
      </c>
      <c r="B255" s="3">
        <f t="shared" si="50"/>
        <v>15870.357010152586</v>
      </c>
      <c r="C255" s="3">
        <f t="shared" si="50"/>
        <v>11097.317307851054</v>
      </c>
      <c r="D255" s="3">
        <f aca="true" t="shared" si="62" ref="B255:G299">$A255/D$18*RnP*RevPerMi/60</f>
        <v>8347.39557027506</v>
      </c>
      <c r="E255" s="3">
        <f t="shared" si="62"/>
        <v>6801.581575779678</v>
      </c>
      <c r="F255" s="3">
        <f t="shared" si="62"/>
        <v>5755.184410275112</v>
      </c>
      <c r="G255" s="3">
        <f t="shared" si="62"/>
        <v>4858.272554128342</v>
      </c>
      <c r="H255" s="3">
        <f t="shared" si="51"/>
        <v>134</v>
      </c>
      <c r="I255" s="3">
        <f t="shared" si="52"/>
        <v>6801.581575779678</v>
      </c>
      <c r="J255" s="3">
        <f t="shared" si="53"/>
        <v>4</v>
      </c>
      <c r="K255">
        <f t="shared" si="54"/>
      </c>
      <c r="L255">
        <f t="shared" si="55"/>
      </c>
      <c r="M255">
        <f t="shared" si="56"/>
      </c>
      <c r="N255">
        <f t="shared" si="57"/>
      </c>
      <c r="O255">
        <f t="shared" si="58"/>
      </c>
      <c r="P255">
        <f t="shared" si="59"/>
      </c>
      <c r="Q255">
        <f t="shared" si="60"/>
      </c>
      <c r="R255">
        <f t="shared" si="43"/>
      </c>
      <c r="S255">
        <f t="shared" si="44"/>
      </c>
      <c r="T255">
        <f t="shared" si="45"/>
      </c>
      <c r="U255">
        <f t="shared" si="46"/>
      </c>
      <c r="V255">
        <f t="shared" si="61"/>
      </c>
      <c r="W255">
        <f t="shared" si="47"/>
      </c>
      <c r="X255">
        <f t="shared" si="48"/>
      </c>
      <c r="Y255">
        <f t="shared" si="49"/>
      </c>
    </row>
    <row r="256" spans="1:25" ht="12.75">
      <c r="A256">
        <v>135</v>
      </c>
      <c r="B256" s="3">
        <f t="shared" si="62"/>
        <v>15988.792510228348</v>
      </c>
      <c r="C256" s="3">
        <f t="shared" si="62"/>
        <v>11180.133108655913</v>
      </c>
      <c r="D256" s="3">
        <f t="shared" si="62"/>
        <v>8409.689567068159</v>
      </c>
      <c r="E256" s="3">
        <f t="shared" si="62"/>
        <v>6852.33964724072</v>
      </c>
      <c r="F256" s="3">
        <f t="shared" si="62"/>
        <v>5798.133547665226</v>
      </c>
      <c r="G256" s="3">
        <f t="shared" si="62"/>
        <v>4894.528319457658</v>
      </c>
      <c r="H256" s="3">
        <f t="shared" si="51"/>
        <v>135</v>
      </c>
      <c r="I256" s="3">
        <f t="shared" si="52"/>
        <v>6852.33964724072</v>
      </c>
      <c r="J256" s="3">
        <f t="shared" si="53"/>
        <v>4</v>
      </c>
      <c r="K256">
        <f t="shared" si="54"/>
      </c>
      <c r="L256">
        <f t="shared" si="55"/>
      </c>
      <c r="M256">
        <f t="shared" si="56"/>
      </c>
      <c r="N256">
        <f t="shared" si="57"/>
      </c>
      <c r="O256">
        <f t="shared" si="58"/>
      </c>
      <c r="P256">
        <f t="shared" si="59"/>
      </c>
      <c r="Q256">
        <f t="shared" si="60"/>
      </c>
      <c r="R256">
        <f t="shared" si="43"/>
      </c>
      <c r="S256">
        <f t="shared" si="44"/>
      </c>
      <c r="T256">
        <f t="shared" si="45"/>
      </c>
      <c r="U256">
        <f t="shared" si="46"/>
      </c>
      <c r="V256">
        <f t="shared" si="61"/>
      </c>
      <c r="W256">
        <f t="shared" si="47"/>
      </c>
      <c r="X256">
        <f t="shared" si="48"/>
      </c>
      <c r="Y256">
        <f t="shared" si="49"/>
      </c>
    </row>
    <row r="257" spans="1:25" ht="12.75">
      <c r="A257">
        <v>136</v>
      </c>
      <c r="B257" s="3">
        <f t="shared" si="62"/>
        <v>16107.228010304116</v>
      </c>
      <c r="C257" s="3">
        <f>$A257/C$18*RnP*RevPerMi/60</f>
        <v>11262.94890946077</v>
      </c>
      <c r="D257" s="3">
        <f>$A257/D$18*RnP*RevPerMi/60</f>
        <v>8471.983563861255</v>
      </c>
      <c r="E257" s="3">
        <f>$A257/E$18*RnP*RevPerMi/60</f>
        <v>6903.0977187017625</v>
      </c>
      <c r="F257" s="3">
        <f>$A257/F$18*RnP*RevPerMi/60</f>
        <v>5841.082685055338</v>
      </c>
      <c r="G257" s="3">
        <f>$A257/G$18*RnP*RevPerMi/60</f>
        <v>4930.784084786973</v>
      </c>
      <c r="H257" s="3">
        <f t="shared" si="51"/>
        <v>136</v>
      </c>
      <c r="I257" s="3">
        <f t="shared" si="52"/>
        <v>6903.0977187017625</v>
      </c>
      <c r="J257" s="3">
        <f t="shared" si="53"/>
        <v>4</v>
      </c>
      <c r="K257">
        <f t="shared" si="54"/>
      </c>
      <c r="L257">
        <f t="shared" si="55"/>
      </c>
      <c r="M257">
        <f t="shared" si="56"/>
      </c>
      <c r="N257">
        <f t="shared" si="57"/>
      </c>
      <c r="O257">
        <f t="shared" si="58"/>
      </c>
      <c r="P257">
        <f t="shared" si="59"/>
      </c>
      <c r="Q257">
        <f t="shared" si="60"/>
      </c>
      <c r="R257">
        <f t="shared" si="43"/>
      </c>
      <c r="S257">
        <f t="shared" si="44"/>
      </c>
      <c r="T257">
        <f t="shared" si="45"/>
      </c>
      <c r="U257">
        <f t="shared" si="46"/>
      </c>
      <c r="V257">
        <f t="shared" si="61"/>
      </c>
      <c r="W257">
        <f t="shared" si="47"/>
      </c>
      <c r="X257">
        <f t="shared" si="48"/>
      </c>
      <c r="Y257">
        <f t="shared" si="49"/>
      </c>
    </row>
    <row r="258" spans="1:25" ht="12.75">
      <c r="A258">
        <v>137</v>
      </c>
      <c r="B258" s="3">
        <f t="shared" si="62"/>
        <v>16225.663510379882</v>
      </c>
      <c r="C258" s="3">
        <f t="shared" si="62"/>
        <v>11345.764710265628</v>
      </c>
      <c r="D258" s="3">
        <f t="shared" si="62"/>
        <v>8534.277560654353</v>
      </c>
      <c r="E258" s="3">
        <f t="shared" si="62"/>
        <v>6953.8557901628055</v>
      </c>
      <c r="F258" s="3">
        <f t="shared" si="62"/>
        <v>5884.03182244545</v>
      </c>
      <c r="G258" s="3">
        <f t="shared" si="62"/>
        <v>4967.03985011629</v>
      </c>
      <c r="H258" s="3">
        <f t="shared" si="51"/>
        <v>137</v>
      </c>
      <c r="I258" s="3">
        <f t="shared" si="52"/>
        <v>6953.8557901628055</v>
      </c>
      <c r="J258" s="3">
        <f t="shared" si="53"/>
        <v>4</v>
      </c>
      <c r="K258">
        <f t="shared" si="54"/>
      </c>
      <c r="L258">
        <f t="shared" si="55"/>
      </c>
      <c r="M258">
        <f t="shared" si="56"/>
      </c>
      <c r="N258">
        <f t="shared" si="57"/>
      </c>
      <c r="O258">
        <f t="shared" si="58"/>
      </c>
      <c r="P258">
        <f t="shared" si="59"/>
      </c>
      <c r="Q258">
        <f t="shared" si="60"/>
      </c>
      <c r="R258">
        <f t="shared" si="43"/>
      </c>
      <c r="S258">
        <f t="shared" si="44"/>
      </c>
      <c r="T258">
        <f t="shared" si="45"/>
      </c>
      <c r="U258">
        <f t="shared" si="46"/>
      </c>
      <c r="V258">
        <f t="shared" si="61"/>
      </c>
      <c r="W258">
        <f t="shared" si="47"/>
      </c>
      <c r="X258">
        <f t="shared" si="48"/>
      </c>
      <c r="Y258">
        <f t="shared" si="49"/>
      </c>
    </row>
    <row r="259" spans="1:25" ht="12.75">
      <c r="A259">
        <v>138</v>
      </c>
      <c r="B259" s="3">
        <f t="shared" si="62"/>
        <v>16344.099010455646</v>
      </c>
      <c r="C259" s="3">
        <f t="shared" si="62"/>
        <v>11428.580511070488</v>
      </c>
      <c r="D259" s="3">
        <f t="shared" si="62"/>
        <v>8596.57155744745</v>
      </c>
      <c r="E259" s="3">
        <f t="shared" si="62"/>
        <v>7004.613861623848</v>
      </c>
      <c r="F259" s="3">
        <f t="shared" si="62"/>
        <v>5926.980959835562</v>
      </c>
      <c r="G259" s="3">
        <f t="shared" si="62"/>
        <v>5003.295615445606</v>
      </c>
      <c r="H259" s="3">
        <f t="shared" si="51"/>
        <v>138</v>
      </c>
      <c r="I259" s="3">
        <f t="shared" si="52"/>
        <v>7004.613861623848</v>
      </c>
      <c r="J259" s="3">
        <f t="shared" si="53"/>
        <v>4</v>
      </c>
      <c r="K259">
        <f t="shared" si="54"/>
      </c>
      <c r="L259">
        <f t="shared" si="55"/>
      </c>
      <c r="M259">
        <f t="shared" si="56"/>
      </c>
      <c r="N259">
        <f t="shared" si="57"/>
      </c>
      <c r="O259">
        <f t="shared" si="58"/>
      </c>
      <c r="P259">
        <f t="shared" si="59"/>
      </c>
      <c r="Q259">
        <f t="shared" si="60"/>
      </c>
      <c r="R259">
        <f t="shared" si="43"/>
      </c>
      <c r="S259">
        <f t="shared" si="44"/>
      </c>
      <c r="T259">
        <f t="shared" si="45"/>
      </c>
      <c r="U259">
        <f t="shared" si="46"/>
      </c>
      <c r="V259">
        <f t="shared" si="61"/>
      </c>
      <c r="W259">
        <f t="shared" si="47"/>
      </c>
      <c r="X259">
        <f t="shared" si="48"/>
      </c>
      <c r="Y259">
        <f t="shared" si="49"/>
      </c>
    </row>
    <row r="260" spans="1:25" ht="12.75">
      <c r="A260">
        <v>139</v>
      </c>
      <c r="B260" s="3">
        <f t="shared" si="62"/>
        <v>16462.53451053141</v>
      </c>
      <c r="C260" s="3">
        <f t="shared" si="62"/>
        <v>11511.396311875345</v>
      </c>
      <c r="D260" s="3">
        <f t="shared" si="62"/>
        <v>8658.865554240547</v>
      </c>
      <c r="E260" s="3">
        <f t="shared" si="62"/>
        <v>7055.37193308489</v>
      </c>
      <c r="F260" s="3">
        <f t="shared" si="62"/>
        <v>5969.930097225676</v>
      </c>
      <c r="G260" s="3">
        <f t="shared" si="62"/>
        <v>5039.551380774922</v>
      </c>
      <c r="H260" s="3">
        <f t="shared" si="51"/>
        <v>139</v>
      </c>
      <c r="I260" s="3">
        <f t="shared" si="52"/>
        <v>7055.37193308489</v>
      </c>
      <c r="J260" s="3">
        <f t="shared" si="53"/>
        <v>4</v>
      </c>
      <c r="K260">
        <f t="shared" si="54"/>
      </c>
      <c r="L260">
        <f t="shared" si="55"/>
      </c>
      <c r="M260">
        <f t="shared" si="56"/>
      </c>
      <c r="N260">
        <f t="shared" si="57"/>
      </c>
      <c r="O260">
        <f t="shared" si="58"/>
      </c>
      <c r="P260">
        <f t="shared" si="59"/>
      </c>
      <c r="Q260">
        <f t="shared" si="60"/>
      </c>
      <c r="R260">
        <f t="shared" si="43"/>
      </c>
      <c r="S260">
        <f t="shared" si="44"/>
      </c>
      <c r="T260">
        <f t="shared" si="45"/>
      </c>
      <c r="U260">
        <f t="shared" si="46"/>
      </c>
      <c r="V260">
        <f t="shared" si="61"/>
      </c>
      <c r="W260">
        <f t="shared" si="47"/>
      </c>
      <c r="X260">
        <f t="shared" si="48"/>
      </c>
      <c r="Y260">
        <f t="shared" si="49"/>
      </c>
    </row>
    <row r="261" spans="1:25" ht="12.75">
      <c r="A261">
        <v>140</v>
      </c>
      <c r="B261" s="3">
        <f t="shared" si="62"/>
        <v>16580.970010607176</v>
      </c>
      <c r="C261" s="3">
        <f>$A261/C$18*RnP*RevPerMi/60</f>
        <v>11594.212112680203</v>
      </c>
      <c r="D261" s="3">
        <f>$A261/D$18*RnP*RevPerMi/60</f>
        <v>8721.159551033645</v>
      </c>
      <c r="E261" s="3">
        <f>$A261/E$18*RnP*RevPerMi/60</f>
        <v>7106.130004545933</v>
      </c>
      <c r="F261" s="3">
        <f>$A261/F$18*RnP*RevPerMi/60</f>
        <v>6012.879234615788</v>
      </c>
      <c r="G261" s="3">
        <f>$A261/G$18*RnP*RevPerMi/60</f>
        <v>5075.807146104238</v>
      </c>
      <c r="H261" s="3">
        <f t="shared" si="51"/>
        <v>140</v>
      </c>
      <c r="I261" s="3">
        <f t="shared" si="52"/>
        <v>7106.130004545933</v>
      </c>
      <c r="J261" s="3">
        <f t="shared" si="53"/>
        <v>4</v>
      </c>
      <c r="K261">
        <f t="shared" si="54"/>
      </c>
      <c r="L261">
        <f t="shared" si="55"/>
      </c>
      <c r="M261">
        <f t="shared" si="56"/>
      </c>
      <c r="N261">
        <f t="shared" si="57"/>
      </c>
      <c r="O261">
        <f t="shared" si="58"/>
      </c>
      <c r="P261">
        <f t="shared" si="59"/>
      </c>
      <c r="Q261">
        <f t="shared" si="60"/>
      </c>
      <c r="R261">
        <f t="shared" si="43"/>
      </c>
      <c r="S261">
        <f t="shared" si="44"/>
      </c>
      <c r="T261">
        <f t="shared" si="45"/>
      </c>
      <c r="U261">
        <f t="shared" si="46"/>
      </c>
      <c r="V261">
        <f t="shared" si="61"/>
      </c>
      <c r="W261">
        <f t="shared" si="47"/>
      </c>
      <c r="X261">
        <f t="shared" si="48"/>
      </c>
      <c r="Y261">
        <f t="shared" si="49"/>
      </c>
    </row>
    <row r="262" spans="1:25" ht="12.75">
      <c r="A262">
        <v>141</v>
      </c>
      <c r="B262" s="3">
        <f t="shared" si="62"/>
        <v>16699.40551068294</v>
      </c>
      <c r="C262" s="3">
        <f t="shared" si="62"/>
        <v>11677.027913485064</v>
      </c>
      <c r="D262" s="3">
        <f t="shared" si="62"/>
        <v>8783.45354782674</v>
      </c>
      <c r="E262" s="3">
        <f t="shared" si="62"/>
        <v>7156.888076006975</v>
      </c>
      <c r="F262" s="3">
        <f t="shared" si="62"/>
        <v>6055.828372005902</v>
      </c>
      <c r="G262" s="3">
        <f t="shared" si="62"/>
        <v>5112.062911433554</v>
      </c>
      <c r="H262" s="3">
        <f t="shared" si="51"/>
        <v>141</v>
      </c>
      <c r="I262" s="3">
        <f t="shared" si="52"/>
        <v>7156.888076006975</v>
      </c>
      <c r="J262" s="3">
        <f t="shared" si="53"/>
        <v>4</v>
      </c>
      <c r="K262">
        <f t="shared" si="54"/>
      </c>
      <c r="L262">
        <f t="shared" si="55"/>
      </c>
      <c r="M262">
        <f t="shared" si="56"/>
      </c>
      <c r="N262">
        <f t="shared" si="57"/>
      </c>
      <c r="O262">
        <f t="shared" si="58"/>
      </c>
      <c r="P262">
        <f t="shared" si="59"/>
      </c>
      <c r="Q262">
        <f t="shared" si="60"/>
      </c>
      <c r="R262">
        <f t="shared" si="43"/>
      </c>
      <c r="S262">
        <f t="shared" si="44"/>
      </c>
      <c r="T262">
        <f t="shared" si="45"/>
      </c>
      <c r="U262">
        <f t="shared" si="46"/>
      </c>
      <c r="V262">
        <f t="shared" si="61"/>
      </c>
      <c r="W262">
        <f t="shared" si="47"/>
      </c>
      <c r="X262">
        <f t="shared" si="48"/>
      </c>
      <c r="Y262">
        <f t="shared" si="49"/>
      </c>
    </row>
    <row r="263" spans="1:25" ht="12.75">
      <c r="A263">
        <v>142</v>
      </c>
      <c r="B263" s="3">
        <f t="shared" si="62"/>
        <v>16817.841010758708</v>
      </c>
      <c r="C263" s="3">
        <f t="shared" si="62"/>
        <v>11759.843714289922</v>
      </c>
      <c r="D263" s="3">
        <f t="shared" si="62"/>
        <v>8845.74754461984</v>
      </c>
      <c r="E263" s="3">
        <f t="shared" si="62"/>
        <v>7207.646147468017</v>
      </c>
      <c r="F263" s="3">
        <f t="shared" si="62"/>
        <v>6098.777509396014</v>
      </c>
      <c r="G263" s="3">
        <f t="shared" si="62"/>
        <v>5148.3186767628695</v>
      </c>
      <c r="H263" s="3">
        <f t="shared" si="51"/>
        <v>142</v>
      </c>
      <c r="I263" s="3">
        <f t="shared" si="52"/>
        <v>7207.646147468017</v>
      </c>
      <c r="J263" s="3">
        <f t="shared" si="53"/>
        <v>4</v>
      </c>
      <c r="K263">
        <f t="shared" si="54"/>
      </c>
      <c r="L263">
        <f t="shared" si="55"/>
      </c>
      <c r="M263">
        <f t="shared" si="56"/>
      </c>
      <c r="N263">
        <f t="shared" si="57"/>
      </c>
      <c r="O263">
        <f t="shared" si="58"/>
      </c>
      <c r="P263">
        <f t="shared" si="59"/>
      </c>
      <c r="Q263">
        <f t="shared" si="60"/>
      </c>
      <c r="R263">
        <f t="shared" si="43"/>
      </c>
      <c r="S263">
        <f t="shared" si="44"/>
      </c>
      <c r="T263">
        <f t="shared" si="45"/>
      </c>
      <c r="U263">
        <f t="shared" si="46"/>
      </c>
      <c r="V263">
        <f t="shared" si="61"/>
      </c>
      <c r="W263">
        <f t="shared" si="47"/>
      </c>
      <c r="X263">
        <f t="shared" si="48"/>
      </c>
      <c r="Y263">
        <f t="shared" si="49"/>
      </c>
    </row>
    <row r="264" spans="1:25" ht="12.75">
      <c r="A264">
        <v>143</v>
      </c>
      <c r="B264" s="3">
        <f t="shared" si="62"/>
        <v>16936.276510834476</v>
      </c>
      <c r="C264" s="3">
        <f t="shared" si="62"/>
        <v>11842.659515094781</v>
      </c>
      <c r="D264" s="3">
        <f t="shared" si="62"/>
        <v>8908.041541412937</v>
      </c>
      <c r="E264" s="3">
        <f t="shared" si="62"/>
        <v>7258.404218929059</v>
      </c>
      <c r="F264" s="3">
        <f t="shared" si="62"/>
        <v>6141.726646786128</v>
      </c>
      <c r="G264" s="3">
        <f t="shared" si="62"/>
        <v>5184.574442092186</v>
      </c>
      <c r="H264" s="3">
        <f t="shared" si="51"/>
        <v>143</v>
      </c>
      <c r="I264" s="3">
        <f t="shared" si="52"/>
        <v>7258.404218929059</v>
      </c>
      <c r="J264" s="3">
        <f t="shared" si="53"/>
        <v>4</v>
      </c>
      <c r="K264">
        <f t="shared" si="54"/>
      </c>
      <c r="L264">
        <f t="shared" si="55"/>
      </c>
      <c r="M264">
        <f t="shared" si="56"/>
      </c>
      <c r="N264">
        <f t="shared" si="57"/>
      </c>
      <c r="O264">
        <f t="shared" si="58"/>
      </c>
      <c r="P264">
        <f t="shared" si="59"/>
      </c>
      <c r="Q264">
        <f t="shared" si="60"/>
      </c>
      <c r="R264">
        <f t="shared" si="43"/>
      </c>
      <c r="S264">
        <f t="shared" si="44"/>
      </c>
      <c r="T264">
        <f t="shared" si="45"/>
      </c>
      <c r="U264">
        <f t="shared" si="46"/>
      </c>
      <c r="V264">
        <f t="shared" si="61"/>
      </c>
      <c r="W264">
        <f t="shared" si="47"/>
      </c>
      <c r="X264">
        <f t="shared" si="48"/>
      </c>
      <c r="Y264">
        <f t="shared" si="49"/>
      </c>
    </row>
    <row r="265" spans="1:25" ht="12.75">
      <c r="A265">
        <v>144</v>
      </c>
      <c r="B265" s="3">
        <f t="shared" si="62"/>
        <v>17054.712010910236</v>
      </c>
      <c r="C265" s="3">
        <f t="shared" si="62"/>
        <v>11925.475315899641</v>
      </c>
      <c r="D265" s="3">
        <f t="shared" si="62"/>
        <v>8970.335538206034</v>
      </c>
      <c r="E265" s="3">
        <f t="shared" si="62"/>
        <v>7309.162290390102</v>
      </c>
      <c r="F265" s="3">
        <f t="shared" si="62"/>
        <v>6184.67578417624</v>
      </c>
      <c r="G265" s="3">
        <f t="shared" si="62"/>
        <v>5220.830207421502</v>
      </c>
      <c r="H265" s="3">
        <f t="shared" si="51"/>
        <v>144</v>
      </c>
      <c r="I265" s="3">
        <f t="shared" si="52"/>
        <v>7309.162290390102</v>
      </c>
      <c r="J265" s="3">
        <f t="shared" si="53"/>
        <v>4</v>
      </c>
      <c r="K265">
        <f t="shared" si="54"/>
      </c>
      <c r="L265">
        <f t="shared" si="55"/>
      </c>
      <c r="M265">
        <f t="shared" si="56"/>
      </c>
      <c r="N265">
        <f t="shared" si="57"/>
      </c>
      <c r="O265">
        <f t="shared" si="58"/>
      </c>
      <c r="P265">
        <f t="shared" si="59"/>
      </c>
      <c r="Q265">
        <f t="shared" si="60"/>
      </c>
      <c r="R265">
        <f aca="true" t="shared" si="63" ref="R265:R321">IF(AND($J265&lt;$J266,$J265=R$120),C265-D265,"")</f>
      </c>
      <c r="S265">
        <f aca="true" t="shared" si="64" ref="S265:S321">IF(AND($J265&lt;$J266,$J265=S$120),D265-E265,"")</f>
      </c>
      <c r="T265">
        <f aca="true" t="shared" si="65" ref="T265:T321">IF(AND($J265&lt;$J266,$J265=T$120),E265-F265,"")</f>
      </c>
      <c r="U265">
        <f aca="true" t="shared" si="66" ref="U265:U321">IF(AND($J265&lt;$J266,$J265=U$120),F265-G265,"")</f>
      </c>
      <c r="V265">
        <f t="shared" si="61"/>
      </c>
      <c r="W265">
        <f aca="true" t="shared" si="67" ref="W265:W321">IF(AND($J265&lt;$J266,$J265=W$120),C265,"")</f>
      </c>
      <c r="X265">
        <f aca="true" t="shared" si="68" ref="X265:X321">IF(AND($J265&lt;$J266,$J265=X$120),D265,"")</f>
      </c>
      <c r="Y265">
        <f aca="true" t="shared" si="69" ref="Y265:Y321">IF(AND($J265&lt;$J266,$J265=Y$120),E265,"")</f>
      </c>
    </row>
    <row r="266" spans="1:25" ht="12.75">
      <c r="A266">
        <v>145</v>
      </c>
      <c r="B266" s="3">
        <f t="shared" si="62"/>
        <v>17173.147510986004</v>
      </c>
      <c r="C266" s="3">
        <f t="shared" si="62"/>
        <v>12008.291116704499</v>
      </c>
      <c r="D266" s="3">
        <f t="shared" si="62"/>
        <v>9032.629534999134</v>
      </c>
      <c r="E266" s="3">
        <f t="shared" si="62"/>
        <v>7359.920361851144</v>
      </c>
      <c r="F266" s="3">
        <f t="shared" si="62"/>
        <v>6227.624921566353</v>
      </c>
      <c r="G266" s="3">
        <f t="shared" si="62"/>
        <v>5257.085972750819</v>
      </c>
      <c r="H266" s="3">
        <f t="shared" si="51"/>
        <v>145</v>
      </c>
      <c r="I266" s="3">
        <f t="shared" si="52"/>
        <v>7359.920361851144</v>
      </c>
      <c r="J266" s="3">
        <f t="shared" si="53"/>
        <v>4</v>
      </c>
      <c r="K266">
        <f t="shared" si="54"/>
      </c>
      <c r="L266">
        <f t="shared" si="55"/>
      </c>
      <c r="M266">
        <f t="shared" si="56"/>
      </c>
      <c r="N266">
        <f t="shared" si="57"/>
      </c>
      <c r="O266">
        <f t="shared" si="58"/>
      </c>
      <c r="P266">
        <f t="shared" si="59"/>
      </c>
      <c r="Q266">
        <f t="shared" si="60"/>
      </c>
      <c r="R266">
        <f t="shared" si="63"/>
      </c>
      <c r="S266">
        <f t="shared" si="64"/>
      </c>
      <c r="T266">
        <f t="shared" si="65"/>
      </c>
      <c r="U266">
        <f t="shared" si="66"/>
      </c>
      <c r="V266">
        <f t="shared" si="61"/>
      </c>
      <c r="W266">
        <f t="shared" si="67"/>
      </c>
      <c r="X266">
        <f t="shared" si="68"/>
      </c>
      <c r="Y266">
        <f t="shared" si="69"/>
      </c>
    </row>
    <row r="267" spans="1:25" ht="12.75">
      <c r="A267">
        <v>146</v>
      </c>
      <c r="B267" s="3">
        <f t="shared" si="62"/>
        <v>17291.58301106177</v>
      </c>
      <c r="C267" s="3">
        <f t="shared" si="62"/>
        <v>12091.10691750936</v>
      </c>
      <c r="D267" s="3">
        <f t="shared" si="62"/>
        <v>9094.92353179223</v>
      </c>
      <c r="E267" s="3">
        <f t="shared" si="62"/>
        <v>7410.678433312187</v>
      </c>
      <c r="F267" s="3">
        <f t="shared" si="62"/>
        <v>6270.574058956466</v>
      </c>
      <c r="G267" s="3">
        <f t="shared" si="62"/>
        <v>5293.341738080134</v>
      </c>
      <c r="H267" s="3">
        <f t="shared" si="51"/>
        <v>146</v>
      </c>
      <c r="I267" s="3">
        <f t="shared" si="52"/>
        <v>7410.678433312187</v>
      </c>
      <c r="J267" s="3">
        <f t="shared" si="53"/>
        <v>4</v>
      </c>
      <c r="K267">
        <f t="shared" si="54"/>
      </c>
      <c r="L267">
        <f t="shared" si="55"/>
      </c>
      <c r="M267">
        <f t="shared" si="56"/>
      </c>
      <c r="N267">
        <f t="shared" si="57"/>
      </c>
      <c r="O267">
        <f t="shared" si="58"/>
      </c>
      <c r="P267">
        <f t="shared" si="59"/>
      </c>
      <c r="Q267">
        <f t="shared" si="60"/>
      </c>
      <c r="R267">
        <f t="shared" si="63"/>
      </c>
      <c r="S267">
        <f t="shared" si="64"/>
      </c>
      <c r="T267">
        <f t="shared" si="65"/>
      </c>
      <c r="U267">
        <f t="shared" si="66"/>
      </c>
      <c r="V267">
        <f t="shared" si="61"/>
      </c>
      <c r="W267">
        <f t="shared" si="67"/>
      </c>
      <c r="X267">
        <f t="shared" si="68"/>
      </c>
      <c r="Y267">
        <f t="shared" si="69"/>
      </c>
    </row>
    <row r="268" spans="1:25" ht="12.75">
      <c r="A268">
        <v>147</v>
      </c>
      <c r="B268" s="3">
        <f t="shared" si="62"/>
        <v>17410.018511137536</v>
      </c>
      <c r="C268" s="3">
        <f t="shared" si="62"/>
        <v>12173.922718314217</v>
      </c>
      <c r="D268" s="3">
        <f t="shared" si="62"/>
        <v>9157.217528585326</v>
      </c>
      <c r="E268" s="3">
        <f t="shared" si="62"/>
        <v>7461.436504773229</v>
      </c>
      <c r="F268" s="3">
        <f t="shared" si="62"/>
        <v>6313.523196346578</v>
      </c>
      <c r="G268" s="3">
        <f t="shared" si="62"/>
        <v>5329.597503409449</v>
      </c>
      <c r="H268" s="3">
        <f t="shared" si="51"/>
        <v>147</v>
      </c>
      <c r="I268" s="3">
        <f t="shared" si="52"/>
        <v>7461.436504773229</v>
      </c>
      <c r="J268" s="3">
        <f t="shared" si="53"/>
        <v>4</v>
      </c>
      <c r="K268">
        <f t="shared" si="54"/>
      </c>
      <c r="L268">
        <f t="shared" si="55"/>
      </c>
      <c r="M268">
        <f t="shared" si="56"/>
      </c>
      <c r="N268">
        <f t="shared" si="57"/>
        <v>147</v>
      </c>
      <c r="O268">
        <f t="shared" si="58"/>
      </c>
      <c r="P268">
        <f t="shared" si="59"/>
      </c>
      <c r="Q268">
        <f t="shared" si="60"/>
      </c>
      <c r="R268">
        <f t="shared" si="63"/>
      </c>
      <c r="S268">
        <f t="shared" si="64"/>
      </c>
      <c r="T268">
        <f t="shared" si="65"/>
        <v>1147.9133084266514</v>
      </c>
      <c r="U268">
        <f t="shared" si="66"/>
      </c>
      <c r="V268">
        <f t="shared" si="61"/>
      </c>
      <c r="W268">
        <f t="shared" si="67"/>
      </c>
      <c r="X268">
        <f t="shared" si="68"/>
        <v>9157.217528585326</v>
      </c>
      <c r="Y268">
        <f t="shared" si="69"/>
      </c>
    </row>
    <row r="269" spans="1:25" ht="12.75">
      <c r="A269">
        <v>148</v>
      </c>
      <c r="B269" s="3">
        <f t="shared" si="62"/>
        <v>17528.454011213304</v>
      </c>
      <c r="C269" s="3">
        <f t="shared" si="62"/>
        <v>12256.738519119073</v>
      </c>
      <c r="D269" s="3">
        <f t="shared" si="62"/>
        <v>9219.511525378424</v>
      </c>
      <c r="E269" s="3">
        <f t="shared" si="62"/>
        <v>7512.194576234271</v>
      </c>
      <c r="F269" s="3">
        <f t="shared" si="62"/>
        <v>6356.472333736691</v>
      </c>
      <c r="G269" s="3">
        <f t="shared" si="62"/>
        <v>5365.853268738765</v>
      </c>
      <c r="H269" s="3">
        <f t="shared" si="51"/>
        <v>148</v>
      </c>
      <c r="I269" s="3">
        <f t="shared" si="52"/>
        <v>6356.472333736691</v>
      </c>
      <c r="J269" s="3">
        <f t="shared" si="53"/>
        <v>5</v>
      </c>
      <c r="K269">
        <f t="shared" si="54"/>
      </c>
      <c r="L269">
        <f t="shared" si="55"/>
      </c>
      <c r="M269">
        <f t="shared" si="56"/>
      </c>
      <c r="N269">
        <f t="shared" si="57"/>
      </c>
      <c r="O269">
        <f t="shared" si="58"/>
      </c>
      <c r="P269">
        <f t="shared" si="59"/>
      </c>
      <c r="Q269">
        <f t="shared" si="60"/>
      </c>
      <c r="R269">
        <f t="shared" si="63"/>
      </c>
      <c r="S269">
        <f t="shared" si="64"/>
      </c>
      <c r="T269">
        <f t="shared" si="65"/>
      </c>
      <c r="U269">
        <f t="shared" si="66"/>
      </c>
      <c r="V269">
        <f t="shared" si="61"/>
      </c>
      <c r="W269">
        <f t="shared" si="67"/>
      </c>
      <c r="X269">
        <f t="shared" si="68"/>
      </c>
      <c r="Y269">
        <f t="shared" si="69"/>
      </c>
    </row>
    <row r="270" spans="1:25" ht="12.75">
      <c r="A270">
        <v>149</v>
      </c>
      <c r="B270" s="3">
        <f t="shared" si="62"/>
        <v>17646.889511289068</v>
      </c>
      <c r="C270" s="3">
        <f t="shared" si="62"/>
        <v>12339.554319923935</v>
      </c>
      <c r="D270" s="3">
        <f t="shared" si="62"/>
        <v>9281.805522171522</v>
      </c>
      <c r="E270" s="3">
        <f t="shared" si="62"/>
        <v>7562.952647695314</v>
      </c>
      <c r="F270" s="3">
        <f t="shared" si="62"/>
        <v>6399.421471126803</v>
      </c>
      <c r="G270" s="3">
        <f t="shared" si="62"/>
        <v>5402.109034068081</v>
      </c>
      <c r="H270" s="3">
        <f t="shared" si="51"/>
        <v>149</v>
      </c>
      <c r="I270" s="3">
        <f t="shared" si="52"/>
        <v>6399.421471126803</v>
      </c>
      <c r="J270" s="3">
        <f t="shared" si="53"/>
        <v>5</v>
      </c>
      <c r="K270">
        <f t="shared" si="54"/>
      </c>
      <c r="L270">
        <f t="shared" si="55"/>
      </c>
      <c r="M270">
        <f t="shared" si="56"/>
      </c>
      <c r="N270">
        <f t="shared" si="57"/>
      </c>
      <c r="O270">
        <f t="shared" si="58"/>
      </c>
      <c r="P270">
        <f t="shared" si="59"/>
      </c>
      <c r="Q270">
        <f t="shared" si="60"/>
      </c>
      <c r="R270">
        <f t="shared" si="63"/>
      </c>
      <c r="S270">
        <f t="shared" si="64"/>
      </c>
      <c r="T270">
        <f t="shared" si="65"/>
      </c>
      <c r="U270">
        <f t="shared" si="66"/>
      </c>
      <c r="V270">
        <f t="shared" si="61"/>
      </c>
      <c r="W270">
        <f t="shared" si="67"/>
      </c>
      <c r="X270">
        <f t="shared" si="68"/>
      </c>
      <c r="Y270">
        <f t="shared" si="69"/>
      </c>
    </row>
    <row r="271" spans="1:25" ht="12.75">
      <c r="A271">
        <v>150</v>
      </c>
      <c r="B271" s="3">
        <f t="shared" si="62"/>
        <v>17765.325011364832</v>
      </c>
      <c r="C271" s="3">
        <f t="shared" si="62"/>
        <v>12422.370120728792</v>
      </c>
      <c r="D271" s="3">
        <f t="shared" si="62"/>
        <v>9344.09951896462</v>
      </c>
      <c r="E271" s="3">
        <f t="shared" si="62"/>
        <v>7613.710719156356</v>
      </c>
      <c r="F271" s="3">
        <f t="shared" si="62"/>
        <v>6442.370608516916</v>
      </c>
      <c r="G271" s="3">
        <f t="shared" si="62"/>
        <v>5438.364799397397</v>
      </c>
      <c r="H271" s="3">
        <f t="shared" si="51"/>
        <v>150</v>
      </c>
      <c r="I271" s="3">
        <f t="shared" si="52"/>
        <v>6442.370608516916</v>
      </c>
      <c r="J271" s="3">
        <f t="shared" si="53"/>
        <v>5</v>
      </c>
      <c r="K271">
        <f t="shared" si="54"/>
      </c>
      <c r="L271">
        <f t="shared" si="55"/>
      </c>
      <c r="M271">
        <f t="shared" si="56"/>
      </c>
      <c r="N271">
        <f t="shared" si="57"/>
      </c>
      <c r="O271">
        <f t="shared" si="58"/>
      </c>
      <c r="P271">
        <f t="shared" si="59"/>
      </c>
      <c r="Q271">
        <f t="shared" si="60"/>
      </c>
      <c r="R271">
        <f t="shared" si="63"/>
      </c>
      <c r="S271">
        <f t="shared" si="64"/>
      </c>
      <c r="T271">
        <f t="shared" si="65"/>
      </c>
      <c r="U271">
        <f t="shared" si="66"/>
      </c>
      <c r="V271">
        <f t="shared" si="61"/>
      </c>
      <c r="W271">
        <f t="shared" si="67"/>
      </c>
      <c r="X271">
        <f t="shared" si="68"/>
      </c>
      <c r="Y271">
        <f t="shared" si="69"/>
      </c>
    </row>
    <row r="272" spans="1:25" ht="12.75">
      <c r="A272">
        <v>151</v>
      </c>
      <c r="B272" s="3">
        <f t="shared" si="62"/>
        <v>17883.760511440596</v>
      </c>
      <c r="C272" s="3">
        <f t="shared" si="62"/>
        <v>12505.18592153365</v>
      </c>
      <c r="D272" s="3">
        <f t="shared" si="62"/>
        <v>9406.393515757718</v>
      </c>
      <c r="E272" s="3">
        <f t="shared" si="62"/>
        <v>7664.468790617399</v>
      </c>
      <c r="F272" s="3">
        <f t="shared" si="62"/>
        <v>6485.319745907028</v>
      </c>
      <c r="G272" s="3">
        <f t="shared" si="62"/>
        <v>5474.620564726714</v>
      </c>
      <c r="H272" s="3">
        <f t="shared" si="51"/>
        <v>151</v>
      </c>
      <c r="I272" s="3">
        <f t="shared" si="52"/>
        <v>6485.319745907028</v>
      </c>
      <c r="J272" s="3">
        <f t="shared" si="53"/>
        <v>5</v>
      </c>
      <c r="K272">
        <f t="shared" si="54"/>
      </c>
      <c r="L272">
        <f t="shared" si="55"/>
      </c>
      <c r="M272">
        <f t="shared" si="56"/>
      </c>
      <c r="N272">
        <f t="shared" si="57"/>
      </c>
      <c r="O272">
        <f t="shared" si="58"/>
      </c>
      <c r="P272">
        <f t="shared" si="59"/>
      </c>
      <c r="Q272">
        <f t="shared" si="60"/>
      </c>
      <c r="R272">
        <f t="shared" si="63"/>
      </c>
      <c r="S272">
        <f t="shared" si="64"/>
      </c>
      <c r="T272">
        <f t="shared" si="65"/>
      </c>
      <c r="U272">
        <f t="shared" si="66"/>
      </c>
      <c r="V272">
        <f t="shared" si="61"/>
      </c>
      <c r="W272">
        <f t="shared" si="67"/>
      </c>
      <c r="X272">
        <f t="shared" si="68"/>
      </c>
      <c r="Y272">
        <f t="shared" si="69"/>
      </c>
    </row>
    <row r="273" spans="1:25" ht="12.75">
      <c r="A273">
        <v>152</v>
      </c>
      <c r="B273" s="3">
        <f t="shared" si="62"/>
        <v>18002.196011516364</v>
      </c>
      <c r="C273" s="3">
        <f t="shared" si="62"/>
        <v>12588.00172233851</v>
      </c>
      <c r="D273" s="3">
        <f t="shared" si="62"/>
        <v>9468.687512550814</v>
      </c>
      <c r="E273" s="3">
        <f t="shared" si="62"/>
        <v>7715.226862078442</v>
      </c>
      <c r="F273" s="3">
        <f t="shared" si="62"/>
        <v>6528.268883297143</v>
      </c>
      <c r="G273" s="3">
        <f t="shared" si="62"/>
        <v>5510.8763300560295</v>
      </c>
      <c r="H273" s="3">
        <f t="shared" si="51"/>
        <v>152</v>
      </c>
      <c r="I273" s="3">
        <f t="shared" si="52"/>
        <v>6528.268883297143</v>
      </c>
      <c r="J273" s="3">
        <f t="shared" si="53"/>
        <v>5</v>
      </c>
      <c r="K273">
        <f t="shared" si="54"/>
      </c>
      <c r="L273">
        <f t="shared" si="55"/>
      </c>
      <c r="M273">
        <f t="shared" si="56"/>
      </c>
      <c r="N273">
        <f t="shared" si="57"/>
      </c>
      <c r="O273">
        <f t="shared" si="58"/>
      </c>
      <c r="P273">
        <f t="shared" si="59"/>
      </c>
      <c r="Q273">
        <f t="shared" si="60"/>
      </c>
      <c r="R273">
        <f t="shared" si="63"/>
      </c>
      <c r="S273">
        <f t="shared" si="64"/>
      </c>
      <c r="T273">
        <f t="shared" si="65"/>
      </c>
      <c r="U273">
        <f t="shared" si="66"/>
      </c>
      <c r="V273">
        <f t="shared" si="61"/>
      </c>
      <c r="W273">
        <f t="shared" si="67"/>
      </c>
      <c r="X273">
        <f t="shared" si="68"/>
      </c>
      <c r="Y273">
        <f t="shared" si="69"/>
      </c>
    </row>
    <row r="274" spans="1:25" ht="12.75">
      <c r="A274">
        <v>153</v>
      </c>
      <c r="B274" s="3">
        <f t="shared" si="62"/>
        <v>18120.631511592128</v>
      </c>
      <c r="C274" s="3">
        <f t="shared" si="62"/>
        <v>12670.817523143367</v>
      </c>
      <c r="D274" s="3">
        <f t="shared" si="62"/>
        <v>9530.981509343914</v>
      </c>
      <c r="E274" s="3">
        <f t="shared" si="62"/>
        <v>7765.984933539484</v>
      </c>
      <c r="F274" s="3">
        <f t="shared" si="62"/>
        <v>6571.2180206872545</v>
      </c>
      <c r="G274" s="3">
        <f t="shared" si="62"/>
        <v>5547.132095385346</v>
      </c>
      <c r="H274" s="3">
        <f t="shared" si="51"/>
        <v>153</v>
      </c>
      <c r="I274" s="3">
        <f t="shared" si="52"/>
        <v>6571.2180206872545</v>
      </c>
      <c r="J274" s="3">
        <f t="shared" si="53"/>
        <v>5</v>
      </c>
      <c r="K274">
        <f t="shared" si="54"/>
      </c>
      <c r="L274">
        <f t="shared" si="55"/>
      </c>
      <c r="M274">
        <f t="shared" si="56"/>
      </c>
      <c r="N274">
        <f t="shared" si="57"/>
      </c>
      <c r="O274">
        <f t="shared" si="58"/>
      </c>
      <c r="P274">
        <f t="shared" si="59"/>
      </c>
      <c r="Q274">
        <f t="shared" si="60"/>
      </c>
      <c r="R274">
        <f t="shared" si="63"/>
      </c>
      <c r="S274">
        <f t="shared" si="64"/>
      </c>
      <c r="T274">
        <f t="shared" si="65"/>
      </c>
      <c r="U274">
        <f t="shared" si="66"/>
      </c>
      <c r="V274">
        <f t="shared" si="61"/>
      </c>
      <c r="W274">
        <f t="shared" si="67"/>
      </c>
      <c r="X274">
        <f t="shared" si="68"/>
      </c>
      <c r="Y274">
        <f t="shared" si="69"/>
      </c>
    </row>
    <row r="275" spans="1:25" ht="12.75">
      <c r="A275">
        <v>154</v>
      </c>
      <c r="B275" s="3">
        <f t="shared" si="62"/>
        <v>18239.067011667892</v>
      </c>
      <c r="C275" s="3">
        <f t="shared" si="62"/>
        <v>12753.633323948226</v>
      </c>
      <c r="D275" s="3">
        <f t="shared" si="62"/>
        <v>9593.275506137008</v>
      </c>
      <c r="E275" s="3">
        <f t="shared" si="62"/>
        <v>7816.743005000525</v>
      </c>
      <c r="F275" s="3">
        <f t="shared" si="62"/>
        <v>6614.167158077367</v>
      </c>
      <c r="G275" s="3">
        <f t="shared" si="62"/>
        <v>5583.387860714662</v>
      </c>
      <c r="H275" s="3">
        <f t="shared" si="51"/>
        <v>154</v>
      </c>
      <c r="I275" s="3">
        <f t="shared" si="52"/>
        <v>6614.167158077367</v>
      </c>
      <c r="J275" s="3">
        <f t="shared" si="53"/>
        <v>5</v>
      </c>
      <c r="K275">
        <f t="shared" si="54"/>
      </c>
      <c r="L275">
        <f t="shared" si="55"/>
      </c>
      <c r="M275">
        <f t="shared" si="56"/>
      </c>
      <c r="N275">
        <f t="shared" si="57"/>
      </c>
      <c r="O275">
        <f t="shared" si="58"/>
      </c>
      <c r="P275">
        <f t="shared" si="59"/>
      </c>
      <c r="Q275">
        <f t="shared" si="60"/>
      </c>
      <c r="R275">
        <f t="shared" si="63"/>
      </c>
      <c r="S275">
        <f t="shared" si="64"/>
      </c>
      <c r="T275">
        <f t="shared" si="65"/>
      </c>
      <c r="U275">
        <f t="shared" si="66"/>
      </c>
      <c r="V275">
        <f t="shared" si="61"/>
      </c>
      <c r="W275">
        <f t="shared" si="67"/>
      </c>
      <c r="X275">
        <f t="shared" si="68"/>
      </c>
      <c r="Y275">
        <f t="shared" si="69"/>
      </c>
    </row>
    <row r="276" spans="1:25" ht="12.75">
      <c r="A276">
        <v>155</v>
      </c>
      <c r="B276" s="3">
        <f t="shared" si="62"/>
        <v>18357.502511743663</v>
      </c>
      <c r="C276" s="3">
        <f t="shared" si="62"/>
        <v>12836.449124753086</v>
      </c>
      <c r="D276" s="3">
        <f t="shared" si="62"/>
        <v>9655.569502930106</v>
      </c>
      <c r="E276" s="3">
        <f t="shared" si="62"/>
        <v>7867.501076461568</v>
      </c>
      <c r="F276" s="3">
        <f t="shared" si="62"/>
        <v>6657.116295467481</v>
      </c>
      <c r="G276" s="3">
        <f t="shared" si="62"/>
        <v>5619.643626043978</v>
      </c>
      <c r="H276" s="3">
        <f t="shared" si="51"/>
        <v>155</v>
      </c>
      <c r="I276" s="3">
        <f t="shared" si="52"/>
        <v>6657.116295467481</v>
      </c>
      <c r="J276" s="3">
        <f t="shared" si="53"/>
        <v>5</v>
      </c>
      <c r="K276">
        <f t="shared" si="54"/>
      </c>
      <c r="L276">
        <f t="shared" si="55"/>
      </c>
      <c r="M276">
        <f t="shared" si="56"/>
      </c>
      <c r="N276">
        <f t="shared" si="57"/>
      </c>
      <c r="O276">
        <f t="shared" si="58"/>
      </c>
      <c r="P276">
        <f t="shared" si="59"/>
      </c>
      <c r="Q276">
        <f t="shared" si="60"/>
      </c>
      <c r="R276">
        <f t="shared" si="63"/>
      </c>
      <c r="S276">
        <f t="shared" si="64"/>
      </c>
      <c r="T276">
        <f t="shared" si="65"/>
      </c>
      <c r="U276">
        <f t="shared" si="66"/>
      </c>
      <c r="V276">
        <f t="shared" si="61"/>
      </c>
      <c r="W276">
        <f t="shared" si="67"/>
      </c>
      <c r="X276">
        <f t="shared" si="68"/>
      </c>
      <c r="Y276">
        <f t="shared" si="69"/>
      </c>
    </row>
    <row r="277" spans="1:25" ht="12.75">
      <c r="A277">
        <v>156</v>
      </c>
      <c r="B277" s="3">
        <f t="shared" si="62"/>
        <v>18475.938011819424</v>
      </c>
      <c r="C277" s="3">
        <f t="shared" si="62"/>
        <v>12919.264925557944</v>
      </c>
      <c r="D277" s="3">
        <f t="shared" si="62"/>
        <v>9717.863499723206</v>
      </c>
      <c r="E277" s="3">
        <f t="shared" si="62"/>
        <v>7918.25914792261</v>
      </c>
      <c r="F277" s="3">
        <f t="shared" si="62"/>
        <v>6700.065432857593</v>
      </c>
      <c r="G277" s="3">
        <f t="shared" si="62"/>
        <v>5655.899391373294</v>
      </c>
      <c r="H277" s="3">
        <f t="shared" si="51"/>
        <v>156</v>
      </c>
      <c r="I277" s="3">
        <f t="shared" si="52"/>
        <v>6700.065432857593</v>
      </c>
      <c r="J277" s="3">
        <f t="shared" si="53"/>
        <v>5</v>
      </c>
      <c r="K277">
        <f t="shared" si="54"/>
      </c>
      <c r="L277">
        <f t="shared" si="55"/>
      </c>
      <c r="M277">
        <f t="shared" si="56"/>
      </c>
      <c r="N277">
        <f t="shared" si="57"/>
      </c>
      <c r="O277">
        <f t="shared" si="58"/>
      </c>
      <c r="P277">
        <f t="shared" si="59"/>
      </c>
      <c r="Q277">
        <f t="shared" si="60"/>
      </c>
      <c r="R277">
        <f t="shared" si="63"/>
      </c>
      <c r="S277">
        <f t="shared" si="64"/>
      </c>
      <c r="T277">
        <f t="shared" si="65"/>
      </c>
      <c r="U277">
        <f t="shared" si="66"/>
      </c>
      <c r="V277">
        <f t="shared" si="61"/>
      </c>
      <c r="W277">
        <f t="shared" si="67"/>
      </c>
      <c r="X277">
        <f t="shared" si="68"/>
      </c>
      <c r="Y277">
        <f t="shared" si="69"/>
      </c>
    </row>
    <row r="278" spans="1:25" ht="12.75">
      <c r="A278">
        <v>157</v>
      </c>
      <c r="B278" s="3">
        <f t="shared" si="62"/>
        <v>18594.37351189519</v>
      </c>
      <c r="C278" s="3">
        <f t="shared" si="62"/>
        <v>13002.080726362801</v>
      </c>
      <c r="D278" s="3">
        <f t="shared" si="62"/>
        <v>9780.157496516302</v>
      </c>
      <c r="E278" s="3">
        <f t="shared" si="62"/>
        <v>7969.017219383652</v>
      </c>
      <c r="F278" s="3">
        <f t="shared" si="62"/>
        <v>6743.014570247705</v>
      </c>
      <c r="G278" s="3">
        <f t="shared" si="62"/>
        <v>5692.155156702609</v>
      </c>
      <c r="H278" s="3">
        <f t="shared" si="51"/>
        <v>157</v>
      </c>
      <c r="I278" s="3">
        <f t="shared" si="52"/>
        <v>6743.014570247705</v>
      </c>
      <c r="J278" s="3">
        <f t="shared" si="53"/>
        <v>5</v>
      </c>
      <c r="K278">
        <f t="shared" si="54"/>
      </c>
      <c r="L278">
        <f t="shared" si="55"/>
      </c>
      <c r="M278">
        <f t="shared" si="56"/>
      </c>
      <c r="N278">
        <f t="shared" si="57"/>
      </c>
      <c r="O278">
        <f t="shared" si="58"/>
      </c>
      <c r="P278">
        <f t="shared" si="59"/>
      </c>
      <c r="Q278">
        <f t="shared" si="60"/>
      </c>
      <c r="R278">
        <f t="shared" si="63"/>
      </c>
      <c r="S278">
        <f t="shared" si="64"/>
      </c>
      <c r="T278">
        <f t="shared" si="65"/>
      </c>
      <c r="U278">
        <f t="shared" si="66"/>
      </c>
      <c r="V278">
        <f t="shared" si="61"/>
      </c>
      <c r="W278">
        <f t="shared" si="67"/>
      </c>
      <c r="X278">
        <f t="shared" si="68"/>
      </c>
      <c r="Y278">
        <f t="shared" si="69"/>
      </c>
    </row>
    <row r="279" spans="1:25" ht="12.75">
      <c r="A279">
        <v>158</v>
      </c>
      <c r="B279" s="3">
        <f t="shared" si="62"/>
        <v>18712.809011970956</v>
      </c>
      <c r="C279" s="3">
        <f t="shared" si="62"/>
        <v>13084.89652716766</v>
      </c>
      <c r="D279" s="3">
        <f t="shared" si="62"/>
        <v>9842.451493309398</v>
      </c>
      <c r="E279" s="3">
        <f t="shared" si="62"/>
        <v>8019.7752908446955</v>
      </c>
      <c r="F279" s="3">
        <f t="shared" si="62"/>
        <v>6785.9637076378185</v>
      </c>
      <c r="G279" s="3">
        <f t="shared" si="62"/>
        <v>5728.410922031925</v>
      </c>
      <c r="H279" s="3">
        <f t="shared" si="51"/>
        <v>158</v>
      </c>
      <c r="I279" s="3">
        <f t="shared" si="52"/>
        <v>6785.9637076378185</v>
      </c>
      <c r="J279" s="3">
        <f t="shared" si="53"/>
        <v>5</v>
      </c>
      <c r="K279">
        <f t="shared" si="54"/>
      </c>
      <c r="L279">
        <f t="shared" si="55"/>
      </c>
      <c r="M279">
        <f t="shared" si="56"/>
      </c>
      <c r="N279">
        <f t="shared" si="57"/>
      </c>
      <c r="O279">
        <f t="shared" si="58"/>
      </c>
      <c r="P279">
        <f t="shared" si="59"/>
      </c>
      <c r="Q279">
        <f t="shared" si="60"/>
      </c>
      <c r="R279">
        <f t="shared" si="63"/>
      </c>
      <c r="S279">
        <f t="shared" si="64"/>
      </c>
      <c r="T279">
        <f t="shared" si="65"/>
      </c>
      <c r="U279">
        <f t="shared" si="66"/>
      </c>
      <c r="V279">
        <f t="shared" si="61"/>
      </c>
      <c r="W279">
        <f t="shared" si="67"/>
      </c>
      <c r="X279">
        <f t="shared" si="68"/>
      </c>
      <c r="Y279">
        <f t="shared" si="69"/>
      </c>
    </row>
    <row r="280" spans="1:25" ht="12.75">
      <c r="A280">
        <v>159</v>
      </c>
      <c r="B280" s="3">
        <f t="shared" si="62"/>
        <v>18831.244512046724</v>
      </c>
      <c r="C280" s="3">
        <f t="shared" si="62"/>
        <v>13167.71232797252</v>
      </c>
      <c r="D280" s="3">
        <f t="shared" si="62"/>
        <v>9904.745490102498</v>
      </c>
      <c r="E280" s="3">
        <f t="shared" si="62"/>
        <v>8070.533362305738</v>
      </c>
      <c r="F280" s="3">
        <f t="shared" si="62"/>
        <v>6828.9128450279295</v>
      </c>
      <c r="G280" s="3">
        <f t="shared" si="62"/>
        <v>5764.666687361242</v>
      </c>
      <c r="H280" s="3">
        <f t="shared" si="51"/>
        <v>159</v>
      </c>
      <c r="I280" s="3">
        <f t="shared" si="52"/>
        <v>6828.9128450279295</v>
      </c>
      <c r="J280" s="3">
        <f t="shared" si="53"/>
        <v>5</v>
      </c>
      <c r="K280">
        <f t="shared" si="54"/>
      </c>
      <c r="L280">
        <f t="shared" si="55"/>
      </c>
      <c r="M280">
        <f t="shared" si="56"/>
      </c>
      <c r="N280">
        <f t="shared" si="57"/>
      </c>
      <c r="O280">
        <f t="shared" si="58"/>
      </c>
      <c r="P280">
        <f t="shared" si="59"/>
      </c>
      <c r="Q280">
        <f t="shared" si="60"/>
      </c>
      <c r="R280">
        <f t="shared" si="63"/>
      </c>
      <c r="S280">
        <f t="shared" si="64"/>
      </c>
      <c r="T280">
        <f t="shared" si="65"/>
      </c>
      <c r="U280">
        <f t="shared" si="66"/>
      </c>
      <c r="V280">
        <f t="shared" si="61"/>
      </c>
      <c r="W280">
        <f t="shared" si="67"/>
      </c>
      <c r="X280">
        <f t="shared" si="68"/>
      </c>
      <c r="Y280">
        <f t="shared" si="69"/>
      </c>
    </row>
    <row r="281" spans="1:25" ht="12.75">
      <c r="A281">
        <v>160</v>
      </c>
      <c r="B281" s="3">
        <f t="shared" si="62"/>
        <v>18949.680012122488</v>
      </c>
      <c r="C281" s="3">
        <f t="shared" si="62"/>
        <v>13250.528128777376</v>
      </c>
      <c r="D281" s="3">
        <f t="shared" si="62"/>
        <v>9967.039486895595</v>
      </c>
      <c r="E281" s="3">
        <f t="shared" si="62"/>
        <v>8121.29143376678</v>
      </c>
      <c r="F281" s="3">
        <f t="shared" si="62"/>
        <v>6871.861982418045</v>
      </c>
      <c r="G281" s="3">
        <f t="shared" si="62"/>
        <v>5800.922452690557</v>
      </c>
      <c r="H281" s="3">
        <f t="shared" si="51"/>
        <v>160</v>
      </c>
      <c r="I281" s="3">
        <f t="shared" si="52"/>
        <v>6871.861982418045</v>
      </c>
      <c r="J281" s="3">
        <f t="shared" si="53"/>
        <v>5</v>
      </c>
      <c r="K281">
        <f t="shared" si="54"/>
      </c>
      <c r="L281">
        <f t="shared" si="55"/>
      </c>
      <c r="M281">
        <f t="shared" si="56"/>
      </c>
      <c r="N281">
        <f t="shared" si="57"/>
      </c>
      <c r="O281">
        <f t="shared" si="58"/>
      </c>
      <c r="P281">
        <f t="shared" si="59"/>
      </c>
      <c r="Q281">
        <f t="shared" si="60"/>
      </c>
      <c r="R281">
        <f t="shared" si="63"/>
      </c>
      <c r="S281">
        <f t="shared" si="64"/>
      </c>
      <c r="T281">
        <f t="shared" si="65"/>
      </c>
      <c r="U281">
        <f t="shared" si="66"/>
      </c>
      <c r="V281">
        <f t="shared" si="61"/>
      </c>
      <c r="W281">
        <f t="shared" si="67"/>
      </c>
      <c r="X281">
        <f t="shared" si="68"/>
      </c>
      <c r="Y281">
        <f t="shared" si="69"/>
      </c>
    </row>
    <row r="282" spans="1:25" ht="12.75">
      <c r="A282">
        <v>161</v>
      </c>
      <c r="B282" s="3">
        <f t="shared" si="62"/>
        <v>19068.115512198252</v>
      </c>
      <c r="C282" s="3">
        <f t="shared" si="62"/>
        <v>13333.343929582237</v>
      </c>
      <c r="D282" s="3">
        <f t="shared" si="62"/>
        <v>10029.33348368869</v>
      </c>
      <c r="E282" s="3">
        <f t="shared" si="62"/>
        <v>8172.049505227823</v>
      </c>
      <c r="F282" s="3">
        <f t="shared" si="62"/>
        <v>6914.811119808157</v>
      </c>
      <c r="G282" s="3">
        <f t="shared" si="62"/>
        <v>5837.178218019874</v>
      </c>
      <c r="H282" s="3">
        <f t="shared" si="51"/>
        <v>161</v>
      </c>
      <c r="I282" s="3">
        <f t="shared" si="52"/>
        <v>6914.811119808157</v>
      </c>
      <c r="J282" s="3">
        <f t="shared" si="53"/>
        <v>5</v>
      </c>
      <c r="K282">
        <f t="shared" si="54"/>
      </c>
      <c r="L282">
        <f t="shared" si="55"/>
      </c>
      <c r="M282">
        <f t="shared" si="56"/>
      </c>
      <c r="N282">
        <f t="shared" si="57"/>
      </c>
      <c r="O282">
        <f t="shared" si="58"/>
      </c>
      <c r="P282">
        <f t="shared" si="59"/>
      </c>
      <c r="Q282">
        <f t="shared" si="60"/>
      </c>
      <c r="R282">
        <f t="shared" si="63"/>
      </c>
      <c r="S282">
        <f t="shared" si="64"/>
      </c>
      <c r="T282">
        <f t="shared" si="65"/>
      </c>
      <c r="U282">
        <f t="shared" si="66"/>
      </c>
      <c r="V282">
        <f t="shared" si="61"/>
      </c>
      <c r="W282">
        <f t="shared" si="67"/>
      </c>
      <c r="X282">
        <f t="shared" si="68"/>
      </c>
      <c r="Y282">
        <f t="shared" si="69"/>
      </c>
    </row>
    <row r="283" spans="1:25" ht="12.75">
      <c r="A283">
        <v>162</v>
      </c>
      <c r="B283" s="3">
        <f t="shared" si="62"/>
        <v>19186.551012274016</v>
      </c>
      <c r="C283" s="3">
        <f t="shared" si="62"/>
        <v>13416.159730387095</v>
      </c>
      <c r="D283" s="3">
        <f t="shared" si="62"/>
        <v>10091.62748048179</v>
      </c>
      <c r="E283" s="3">
        <f t="shared" si="62"/>
        <v>8222.807576688865</v>
      </c>
      <c r="F283" s="3">
        <f t="shared" si="62"/>
        <v>6957.76025719827</v>
      </c>
      <c r="G283" s="3">
        <f t="shared" si="62"/>
        <v>5873.4339833491895</v>
      </c>
      <c r="H283" s="3">
        <f t="shared" si="51"/>
        <v>162</v>
      </c>
      <c r="I283" s="3">
        <f t="shared" si="52"/>
        <v>6957.76025719827</v>
      </c>
      <c r="J283" s="3">
        <f t="shared" si="53"/>
        <v>5</v>
      </c>
      <c r="K283">
        <f t="shared" si="54"/>
      </c>
      <c r="L283">
        <f t="shared" si="55"/>
      </c>
      <c r="M283">
        <f t="shared" si="56"/>
      </c>
      <c r="N283">
        <f t="shared" si="57"/>
      </c>
      <c r="O283">
        <f t="shared" si="58"/>
      </c>
      <c r="P283">
        <f t="shared" si="59"/>
      </c>
      <c r="Q283">
        <f t="shared" si="60"/>
      </c>
      <c r="R283">
        <f t="shared" si="63"/>
      </c>
      <c r="S283">
        <f t="shared" si="64"/>
      </c>
      <c r="T283">
        <f t="shared" si="65"/>
      </c>
      <c r="U283">
        <f t="shared" si="66"/>
      </c>
      <c r="V283">
        <f t="shared" si="61"/>
      </c>
      <c r="W283">
        <f t="shared" si="67"/>
      </c>
      <c r="X283">
        <f t="shared" si="68"/>
      </c>
      <c r="Y283">
        <f t="shared" si="69"/>
      </c>
    </row>
    <row r="284" spans="1:25" ht="12.75">
      <c r="A284">
        <v>163</v>
      </c>
      <c r="B284" s="3">
        <f t="shared" si="62"/>
        <v>19304.986512349784</v>
      </c>
      <c r="C284" s="3">
        <f t="shared" si="62"/>
        <v>13498.97553119195</v>
      </c>
      <c r="D284" s="3">
        <f t="shared" si="62"/>
        <v>10153.921477274886</v>
      </c>
      <c r="E284" s="3">
        <f t="shared" si="62"/>
        <v>8273.565648149908</v>
      </c>
      <c r="F284" s="3">
        <f t="shared" si="62"/>
        <v>7000.709394588382</v>
      </c>
      <c r="G284" s="3">
        <f t="shared" si="62"/>
        <v>5909.689748678505</v>
      </c>
      <c r="H284" s="3">
        <f t="shared" si="51"/>
        <v>163</v>
      </c>
      <c r="I284" s="3">
        <f t="shared" si="52"/>
        <v>7000.709394588382</v>
      </c>
      <c r="J284" s="3">
        <f t="shared" si="53"/>
        <v>5</v>
      </c>
      <c r="K284">
        <f t="shared" si="54"/>
      </c>
      <c r="L284">
        <f t="shared" si="55"/>
      </c>
      <c r="M284">
        <f t="shared" si="56"/>
      </c>
      <c r="N284">
        <f t="shared" si="57"/>
      </c>
      <c r="O284">
        <f t="shared" si="58"/>
      </c>
      <c r="P284">
        <f t="shared" si="59"/>
      </c>
      <c r="Q284">
        <f t="shared" si="60"/>
      </c>
      <c r="R284">
        <f t="shared" si="63"/>
      </c>
      <c r="S284">
        <f t="shared" si="64"/>
      </c>
      <c r="T284">
        <f t="shared" si="65"/>
      </c>
      <c r="U284">
        <f t="shared" si="66"/>
      </c>
      <c r="V284">
        <f t="shared" si="61"/>
      </c>
      <c r="W284">
        <f t="shared" si="67"/>
      </c>
      <c r="X284">
        <f t="shared" si="68"/>
      </c>
      <c r="Y284">
        <f t="shared" si="69"/>
      </c>
    </row>
    <row r="285" spans="1:25" ht="12.75">
      <c r="A285">
        <v>164</v>
      </c>
      <c r="B285" s="3">
        <f t="shared" si="62"/>
        <v>19423.42201242555</v>
      </c>
      <c r="C285" s="3">
        <f t="shared" si="62"/>
        <v>13581.791331996812</v>
      </c>
      <c r="D285" s="3">
        <f t="shared" si="62"/>
        <v>10216.215474067983</v>
      </c>
      <c r="E285" s="3">
        <f t="shared" si="62"/>
        <v>8324.32371961095</v>
      </c>
      <c r="F285" s="3">
        <f t="shared" si="62"/>
        <v>7043.658531978496</v>
      </c>
      <c r="G285" s="3">
        <f t="shared" si="62"/>
        <v>5945.945514007822</v>
      </c>
      <c r="H285" s="3">
        <f t="shared" si="51"/>
        <v>164</v>
      </c>
      <c r="I285" s="3">
        <f t="shared" si="52"/>
        <v>7043.658531978496</v>
      </c>
      <c r="J285" s="3">
        <f t="shared" si="53"/>
        <v>5</v>
      </c>
      <c r="K285">
        <f t="shared" si="54"/>
      </c>
      <c r="L285">
        <f t="shared" si="55"/>
      </c>
      <c r="M285">
        <f t="shared" si="56"/>
      </c>
      <c r="N285">
        <f t="shared" si="57"/>
      </c>
      <c r="O285">
        <f t="shared" si="58"/>
      </c>
      <c r="P285">
        <f t="shared" si="59"/>
      </c>
      <c r="Q285">
        <f t="shared" si="60"/>
      </c>
      <c r="R285">
        <f t="shared" si="63"/>
      </c>
      <c r="S285">
        <f t="shared" si="64"/>
      </c>
      <c r="T285">
        <f t="shared" si="65"/>
      </c>
      <c r="U285">
        <f t="shared" si="66"/>
      </c>
      <c r="V285">
        <f t="shared" si="61"/>
      </c>
      <c r="W285">
        <f t="shared" si="67"/>
      </c>
      <c r="X285">
        <f t="shared" si="68"/>
      </c>
      <c r="Y285">
        <f t="shared" si="69"/>
      </c>
    </row>
    <row r="286" spans="1:25" ht="12.75">
      <c r="A286">
        <v>165</v>
      </c>
      <c r="B286" s="3">
        <f t="shared" si="62"/>
        <v>19541.857512501312</v>
      </c>
      <c r="C286" s="3">
        <f t="shared" si="62"/>
        <v>13664.60713280167</v>
      </c>
      <c r="D286" s="3">
        <f t="shared" si="62"/>
        <v>10278.509470861081</v>
      </c>
      <c r="E286" s="3">
        <f t="shared" si="62"/>
        <v>8375.08179107199</v>
      </c>
      <c r="F286" s="3">
        <f t="shared" si="62"/>
        <v>7086.607669368608</v>
      </c>
      <c r="G286" s="3">
        <f t="shared" si="62"/>
        <v>5982.201279337138</v>
      </c>
      <c r="H286" s="3">
        <f t="shared" si="51"/>
        <v>165</v>
      </c>
      <c r="I286" s="3">
        <f t="shared" si="52"/>
        <v>7086.607669368608</v>
      </c>
      <c r="J286" s="3">
        <f t="shared" si="53"/>
        <v>5</v>
      </c>
      <c r="K286">
        <f t="shared" si="54"/>
      </c>
      <c r="L286">
        <f t="shared" si="55"/>
      </c>
      <c r="M286">
        <f t="shared" si="56"/>
      </c>
      <c r="N286">
        <f t="shared" si="57"/>
      </c>
      <c r="O286">
        <f t="shared" si="58"/>
      </c>
      <c r="P286">
        <f t="shared" si="59"/>
      </c>
      <c r="Q286">
        <f t="shared" si="60"/>
      </c>
      <c r="R286">
        <f t="shared" si="63"/>
      </c>
      <c r="S286">
        <f t="shared" si="64"/>
      </c>
      <c r="T286">
        <f t="shared" si="65"/>
      </c>
      <c r="U286">
        <f t="shared" si="66"/>
      </c>
      <c r="V286">
        <f t="shared" si="61"/>
      </c>
      <c r="W286">
        <f t="shared" si="67"/>
      </c>
      <c r="X286">
        <f t="shared" si="68"/>
      </c>
      <c r="Y286">
        <f t="shared" si="69"/>
      </c>
    </row>
    <row r="287" spans="1:25" ht="12.75">
      <c r="A287">
        <v>166</v>
      </c>
      <c r="B287" s="3">
        <f t="shared" si="62"/>
        <v>19660.293012577084</v>
      </c>
      <c r="C287" s="3">
        <f t="shared" si="62"/>
        <v>13747.422933606527</v>
      </c>
      <c r="D287" s="3">
        <f t="shared" si="62"/>
        <v>10340.80346765418</v>
      </c>
      <c r="E287" s="3">
        <f t="shared" si="62"/>
        <v>8425.839862533034</v>
      </c>
      <c r="F287" s="3">
        <f t="shared" si="62"/>
        <v>7129.556806758721</v>
      </c>
      <c r="G287" s="3">
        <f t="shared" si="62"/>
        <v>6018.457044666454</v>
      </c>
      <c r="H287" s="3">
        <f t="shared" si="51"/>
        <v>166</v>
      </c>
      <c r="I287" s="3">
        <f t="shared" si="52"/>
        <v>7129.556806758721</v>
      </c>
      <c r="J287" s="3">
        <f t="shared" si="53"/>
        <v>5</v>
      </c>
      <c r="K287">
        <f t="shared" si="54"/>
      </c>
      <c r="L287">
        <f t="shared" si="55"/>
      </c>
      <c r="M287">
        <f t="shared" si="56"/>
      </c>
      <c r="N287">
        <f t="shared" si="57"/>
      </c>
      <c r="O287">
        <f t="shared" si="58"/>
      </c>
      <c r="P287">
        <f t="shared" si="59"/>
      </c>
      <c r="Q287">
        <f t="shared" si="60"/>
      </c>
      <c r="R287">
        <f t="shared" si="63"/>
      </c>
      <c r="S287">
        <f t="shared" si="64"/>
      </c>
      <c r="T287">
        <f t="shared" si="65"/>
      </c>
      <c r="U287">
        <f t="shared" si="66"/>
      </c>
      <c r="V287">
        <f t="shared" si="61"/>
      </c>
      <c r="W287">
        <f t="shared" si="67"/>
      </c>
      <c r="X287">
        <f t="shared" si="68"/>
      </c>
      <c r="Y287">
        <f t="shared" si="69"/>
      </c>
    </row>
    <row r="288" spans="1:25" ht="12.75">
      <c r="A288">
        <v>167</v>
      </c>
      <c r="B288" s="3">
        <f t="shared" si="62"/>
        <v>19778.728512652848</v>
      </c>
      <c r="C288" s="3">
        <f t="shared" si="62"/>
        <v>13830.238734411387</v>
      </c>
      <c r="D288" s="3">
        <f t="shared" si="62"/>
        <v>10403.097464447277</v>
      </c>
      <c r="E288" s="3">
        <f t="shared" si="62"/>
        <v>8476.597933994077</v>
      </c>
      <c r="F288" s="3">
        <f t="shared" si="62"/>
        <v>7172.505944148833</v>
      </c>
      <c r="G288" s="3">
        <f t="shared" si="62"/>
        <v>6054.712809995769</v>
      </c>
      <c r="H288" s="3">
        <f t="shared" si="51"/>
        <v>167</v>
      </c>
      <c r="I288" s="3">
        <f t="shared" si="52"/>
        <v>7172.505944148833</v>
      </c>
      <c r="J288" s="3">
        <f t="shared" si="53"/>
        <v>5</v>
      </c>
      <c r="K288">
        <f t="shared" si="54"/>
      </c>
      <c r="L288">
        <f t="shared" si="55"/>
      </c>
      <c r="M288">
        <f t="shared" si="56"/>
      </c>
      <c r="N288">
        <f t="shared" si="57"/>
      </c>
      <c r="O288">
        <f t="shared" si="58"/>
      </c>
      <c r="P288">
        <f t="shared" si="59"/>
      </c>
      <c r="Q288">
        <f t="shared" si="60"/>
      </c>
      <c r="R288">
        <f t="shared" si="63"/>
      </c>
      <c r="S288">
        <f t="shared" si="64"/>
      </c>
      <c r="T288">
        <f t="shared" si="65"/>
      </c>
      <c r="U288">
        <f t="shared" si="66"/>
      </c>
      <c r="V288">
        <f t="shared" si="61"/>
      </c>
      <c r="W288">
        <f t="shared" si="67"/>
      </c>
      <c r="X288">
        <f t="shared" si="68"/>
      </c>
      <c r="Y288">
        <f t="shared" si="69"/>
      </c>
    </row>
    <row r="289" spans="1:25" ht="12.75">
      <c r="A289">
        <v>168</v>
      </c>
      <c r="B289" s="3">
        <f t="shared" si="62"/>
        <v>19897.164012728612</v>
      </c>
      <c r="C289" s="3">
        <f t="shared" si="62"/>
        <v>13913.054535216246</v>
      </c>
      <c r="D289" s="3">
        <f t="shared" si="62"/>
        <v>10465.391461240373</v>
      </c>
      <c r="E289" s="3">
        <f t="shared" si="62"/>
        <v>8527.356005455118</v>
      </c>
      <c r="F289" s="3">
        <f t="shared" si="62"/>
        <v>7215.455081538948</v>
      </c>
      <c r="G289" s="3">
        <f t="shared" si="62"/>
        <v>6090.968575325085</v>
      </c>
      <c r="H289" s="3">
        <f t="shared" si="51"/>
        <v>168</v>
      </c>
      <c r="I289" s="3">
        <f t="shared" si="52"/>
        <v>7215.455081538948</v>
      </c>
      <c r="J289" s="3">
        <f t="shared" si="53"/>
        <v>5</v>
      </c>
      <c r="K289">
        <f t="shared" si="54"/>
      </c>
      <c r="L289">
        <f t="shared" si="55"/>
      </c>
      <c r="M289">
        <f t="shared" si="56"/>
      </c>
      <c r="N289">
        <f t="shared" si="57"/>
      </c>
      <c r="O289">
        <f t="shared" si="58"/>
      </c>
      <c r="P289">
        <f t="shared" si="59"/>
      </c>
      <c r="Q289">
        <f t="shared" si="60"/>
      </c>
      <c r="R289">
        <f t="shared" si="63"/>
      </c>
      <c r="S289">
        <f t="shared" si="64"/>
      </c>
      <c r="T289">
        <f t="shared" si="65"/>
      </c>
      <c r="U289">
        <f t="shared" si="66"/>
      </c>
      <c r="V289">
        <f t="shared" si="61"/>
      </c>
      <c r="W289">
        <f t="shared" si="67"/>
      </c>
      <c r="X289">
        <f t="shared" si="68"/>
      </c>
      <c r="Y289">
        <f t="shared" si="69"/>
      </c>
    </row>
    <row r="290" spans="1:25" ht="12.75">
      <c r="A290">
        <v>169</v>
      </c>
      <c r="B290" s="3">
        <f t="shared" si="62"/>
        <v>20015.599512804376</v>
      </c>
      <c r="C290" s="3">
        <f t="shared" si="62"/>
        <v>13995.870336021106</v>
      </c>
      <c r="D290" s="3">
        <f t="shared" si="62"/>
        <v>10527.68545803347</v>
      </c>
      <c r="E290" s="3">
        <f t="shared" si="62"/>
        <v>8578.114076916161</v>
      </c>
      <c r="F290" s="3">
        <f t="shared" si="62"/>
        <v>7258.404218929059</v>
      </c>
      <c r="G290" s="3">
        <f t="shared" si="62"/>
        <v>6127.224340654401</v>
      </c>
      <c r="H290" s="3">
        <f t="shared" si="51"/>
        <v>169</v>
      </c>
      <c r="I290" s="3">
        <f t="shared" si="52"/>
        <v>7258.404218929059</v>
      </c>
      <c r="J290" s="3">
        <f t="shared" si="53"/>
        <v>5</v>
      </c>
      <c r="K290">
        <f t="shared" si="54"/>
      </c>
      <c r="L290">
        <f t="shared" si="55"/>
      </c>
      <c r="M290">
        <f t="shared" si="56"/>
      </c>
      <c r="N290">
        <f t="shared" si="57"/>
      </c>
      <c r="O290">
        <f t="shared" si="58"/>
      </c>
      <c r="P290">
        <f t="shared" si="59"/>
      </c>
      <c r="Q290">
        <f t="shared" si="60"/>
      </c>
      <c r="R290">
        <f t="shared" si="63"/>
      </c>
      <c r="S290">
        <f t="shared" si="64"/>
      </c>
      <c r="T290">
        <f t="shared" si="65"/>
      </c>
      <c r="U290">
        <f t="shared" si="66"/>
      </c>
      <c r="V290">
        <f t="shared" si="61"/>
      </c>
      <c r="W290">
        <f t="shared" si="67"/>
      </c>
      <c r="X290">
        <f t="shared" si="68"/>
      </c>
      <c r="Y290">
        <f t="shared" si="69"/>
      </c>
    </row>
    <row r="291" spans="1:25" ht="12.75">
      <c r="A291">
        <v>170</v>
      </c>
      <c r="B291" s="3">
        <f t="shared" si="62"/>
        <v>20134.035012880144</v>
      </c>
      <c r="C291" s="3">
        <f t="shared" si="62"/>
        <v>14078.686136825963</v>
      </c>
      <c r="D291" s="3">
        <f t="shared" si="62"/>
        <v>10589.979454826569</v>
      </c>
      <c r="E291" s="3">
        <f t="shared" si="62"/>
        <v>8628.872148377204</v>
      </c>
      <c r="F291" s="3">
        <f t="shared" si="62"/>
        <v>7301.353356319171</v>
      </c>
      <c r="G291" s="3">
        <f t="shared" si="62"/>
        <v>6163.480105983717</v>
      </c>
      <c r="H291" s="3">
        <f t="shared" si="51"/>
        <v>170</v>
      </c>
      <c r="I291" s="3">
        <f t="shared" si="52"/>
        <v>7301.353356319171</v>
      </c>
      <c r="J291" s="3">
        <f t="shared" si="53"/>
        <v>5</v>
      </c>
      <c r="K291">
        <f t="shared" si="54"/>
      </c>
      <c r="L291">
        <f t="shared" si="55"/>
      </c>
      <c r="M291">
        <f t="shared" si="56"/>
      </c>
      <c r="N291">
        <f t="shared" si="57"/>
      </c>
      <c r="O291">
        <f t="shared" si="58"/>
      </c>
      <c r="P291">
        <f t="shared" si="59"/>
      </c>
      <c r="Q291">
        <f t="shared" si="60"/>
      </c>
      <c r="R291">
        <f t="shared" si="63"/>
      </c>
      <c r="S291">
        <f t="shared" si="64"/>
      </c>
      <c r="T291">
        <f t="shared" si="65"/>
      </c>
      <c r="U291">
        <f t="shared" si="66"/>
      </c>
      <c r="V291">
        <f t="shared" si="61"/>
      </c>
      <c r="W291">
        <f t="shared" si="67"/>
      </c>
      <c r="X291">
        <f t="shared" si="68"/>
      </c>
      <c r="Y291">
        <f t="shared" si="69"/>
      </c>
    </row>
    <row r="292" spans="1:25" ht="12.75">
      <c r="A292">
        <v>171</v>
      </c>
      <c r="B292" s="3">
        <f t="shared" si="62"/>
        <v>20252.470512955908</v>
      </c>
      <c r="C292" s="3">
        <f t="shared" si="62"/>
        <v>14161.501937630823</v>
      </c>
      <c r="D292" s="3">
        <f t="shared" si="62"/>
        <v>10652.273451619667</v>
      </c>
      <c r="E292" s="3">
        <f t="shared" si="62"/>
        <v>8679.630219838245</v>
      </c>
      <c r="F292" s="3">
        <f t="shared" si="62"/>
        <v>7344.302493709285</v>
      </c>
      <c r="G292" s="3">
        <f t="shared" si="62"/>
        <v>6199.735871313033</v>
      </c>
      <c r="H292" s="3">
        <f t="shared" si="51"/>
        <v>171</v>
      </c>
      <c r="I292" s="3">
        <f t="shared" si="52"/>
        <v>7344.302493709285</v>
      </c>
      <c r="J292" s="3">
        <f t="shared" si="53"/>
        <v>5</v>
      </c>
      <c r="K292">
        <f t="shared" si="54"/>
      </c>
      <c r="L292">
        <f t="shared" si="55"/>
      </c>
      <c r="M292">
        <f t="shared" si="56"/>
      </c>
      <c r="N292">
        <f t="shared" si="57"/>
      </c>
      <c r="O292">
        <f t="shared" si="58"/>
      </c>
      <c r="P292">
        <f t="shared" si="59"/>
      </c>
      <c r="Q292">
        <f t="shared" si="60"/>
      </c>
      <c r="R292">
        <f t="shared" si="63"/>
      </c>
      <c r="S292">
        <f t="shared" si="64"/>
      </c>
      <c r="T292">
        <f t="shared" si="65"/>
      </c>
      <c r="U292">
        <f t="shared" si="66"/>
      </c>
      <c r="V292">
        <f t="shared" si="61"/>
      </c>
      <c r="W292">
        <f t="shared" si="67"/>
      </c>
      <c r="X292">
        <f t="shared" si="68"/>
      </c>
      <c r="Y292">
        <f t="shared" si="69"/>
      </c>
    </row>
    <row r="293" spans="1:25" ht="12.75">
      <c r="A293">
        <v>172</v>
      </c>
      <c r="B293" s="3">
        <f t="shared" si="62"/>
        <v>20370.906013031672</v>
      </c>
      <c r="C293" s="3">
        <f t="shared" si="62"/>
        <v>14244.317738435684</v>
      </c>
      <c r="D293" s="3">
        <f t="shared" si="62"/>
        <v>10714.567448412763</v>
      </c>
      <c r="E293" s="3">
        <f t="shared" si="62"/>
        <v>8730.388291299289</v>
      </c>
      <c r="F293" s="3">
        <f t="shared" si="62"/>
        <v>7387.251631099396</v>
      </c>
      <c r="G293" s="3">
        <f t="shared" si="62"/>
        <v>6235.991636642349</v>
      </c>
      <c r="H293" s="3">
        <f t="shared" si="51"/>
        <v>172</v>
      </c>
      <c r="I293" s="3">
        <f t="shared" si="52"/>
        <v>7387.251631099396</v>
      </c>
      <c r="J293" s="3">
        <f t="shared" si="53"/>
        <v>5</v>
      </c>
      <c r="K293">
        <f t="shared" si="54"/>
      </c>
      <c r="L293">
        <f t="shared" si="55"/>
      </c>
      <c r="M293">
        <f t="shared" si="56"/>
      </c>
      <c r="N293">
        <f t="shared" si="57"/>
      </c>
      <c r="O293">
        <f t="shared" si="58"/>
      </c>
      <c r="P293">
        <f t="shared" si="59"/>
      </c>
      <c r="Q293">
        <f t="shared" si="60"/>
      </c>
      <c r="R293">
        <f t="shared" si="63"/>
      </c>
      <c r="S293">
        <f t="shared" si="64"/>
      </c>
      <c r="T293">
        <f t="shared" si="65"/>
      </c>
      <c r="U293">
        <f t="shared" si="66"/>
      </c>
      <c r="V293">
        <f t="shared" si="61"/>
      </c>
      <c r="W293">
        <f t="shared" si="67"/>
      </c>
      <c r="X293">
        <f t="shared" si="68"/>
      </c>
      <c r="Y293">
        <f t="shared" si="69"/>
      </c>
    </row>
    <row r="294" spans="1:25" ht="12.75">
      <c r="A294">
        <v>173</v>
      </c>
      <c r="B294" s="3">
        <f t="shared" si="62"/>
        <v>20489.34151310744</v>
      </c>
      <c r="C294" s="3">
        <f t="shared" si="62"/>
        <v>14327.13353924054</v>
      </c>
      <c r="D294" s="3">
        <f t="shared" si="62"/>
        <v>10776.861445205863</v>
      </c>
      <c r="E294" s="3">
        <f t="shared" si="62"/>
        <v>8781.146362760332</v>
      </c>
      <c r="F294" s="3">
        <f t="shared" si="62"/>
        <v>7430.200768489511</v>
      </c>
      <c r="G294" s="3">
        <f t="shared" si="62"/>
        <v>6272.247401971666</v>
      </c>
      <c r="H294" s="3">
        <f t="shared" si="51"/>
        <v>173</v>
      </c>
      <c r="I294" s="3">
        <f t="shared" si="52"/>
        <v>7430.200768489511</v>
      </c>
      <c r="J294" s="3">
        <f t="shared" si="53"/>
        <v>5</v>
      </c>
      <c r="K294">
        <f t="shared" si="54"/>
      </c>
      <c r="L294">
        <f t="shared" si="55"/>
      </c>
      <c r="M294">
        <f t="shared" si="56"/>
      </c>
      <c r="N294">
        <f t="shared" si="57"/>
      </c>
      <c r="O294">
        <f t="shared" si="58"/>
      </c>
      <c r="P294">
        <f t="shared" si="59"/>
      </c>
      <c r="Q294">
        <f t="shared" si="60"/>
      </c>
      <c r="R294">
        <f t="shared" si="63"/>
      </c>
      <c r="S294">
        <f t="shared" si="64"/>
      </c>
      <c r="T294">
        <f t="shared" si="65"/>
      </c>
      <c r="U294">
        <f t="shared" si="66"/>
      </c>
      <c r="V294">
        <f t="shared" si="61"/>
      </c>
      <c r="W294">
        <f t="shared" si="67"/>
      </c>
      <c r="X294">
        <f t="shared" si="68"/>
      </c>
      <c r="Y294">
        <f t="shared" si="69"/>
      </c>
    </row>
    <row r="295" spans="1:25" ht="12.75">
      <c r="A295">
        <v>174</v>
      </c>
      <c r="B295" s="3">
        <f t="shared" si="62"/>
        <v>20607.777013183204</v>
      </c>
      <c r="C295" s="3">
        <f t="shared" si="62"/>
        <v>14409.9493400454</v>
      </c>
      <c r="D295" s="3">
        <f t="shared" si="62"/>
        <v>10839.155441998959</v>
      </c>
      <c r="E295" s="3">
        <f t="shared" si="62"/>
        <v>8831.904434221373</v>
      </c>
      <c r="F295" s="3">
        <f t="shared" si="62"/>
        <v>7473.149905879623</v>
      </c>
      <c r="G295" s="3">
        <f t="shared" si="62"/>
        <v>6308.503167300982</v>
      </c>
      <c r="H295" s="3">
        <f t="shared" si="51"/>
        <v>174</v>
      </c>
      <c r="I295" s="3">
        <f t="shared" si="52"/>
        <v>7473.149905879623</v>
      </c>
      <c r="J295" s="3">
        <f t="shared" si="53"/>
        <v>5</v>
      </c>
      <c r="K295">
        <f t="shared" si="54"/>
      </c>
      <c r="L295">
        <f t="shared" si="55"/>
      </c>
      <c r="M295">
        <f t="shared" si="56"/>
      </c>
      <c r="N295">
        <f t="shared" si="57"/>
      </c>
      <c r="O295">
        <f t="shared" si="58"/>
        <v>174</v>
      </c>
      <c r="P295">
        <f t="shared" si="59"/>
      </c>
      <c r="Q295">
        <f t="shared" si="60"/>
      </c>
      <c r="R295">
        <f t="shared" si="63"/>
      </c>
      <c r="S295">
        <f t="shared" si="64"/>
      </c>
      <c r="T295">
        <f t="shared" si="65"/>
      </c>
      <c r="U295">
        <f t="shared" si="66"/>
        <v>1164.646738578641</v>
      </c>
      <c r="V295">
        <f t="shared" si="61"/>
      </c>
      <c r="W295">
        <f t="shared" si="67"/>
      </c>
      <c r="X295">
        <f t="shared" si="68"/>
      </c>
      <c r="Y295">
        <f t="shared" si="69"/>
        <v>8831.904434221373</v>
      </c>
    </row>
    <row r="296" spans="1:25" ht="12.75">
      <c r="A296">
        <v>175</v>
      </c>
      <c r="B296" s="3">
        <f t="shared" si="62"/>
        <v>20726.21251325897</v>
      </c>
      <c r="C296" s="3">
        <f t="shared" si="62"/>
        <v>14492.765140850259</v>
      </c>
      <c r="D296" s="3">
        <f t="shared" si="62"/>
        <v>10901.449438792055</v>
      </c>
      <c r="E296" s="3">
        <f t="shared" si="62"/>
        <v>8882.662505682416</v>
      </c>
      <c r="F296" s="3">
        <f t="shared" si="62"/>
        <v>7516.099043269735</v>
      </c>
      <c r="G296" s="3">
        <f t="shared" si="62"/>
        <v>6344.758932630298</v>
      </c>
      <c r="H296" s="3">
        <f t="shared" si="51"/>
        <v>175</v>
      </c>
      <c r="I296" s="3">
        <f t="shared" si="52"/>
        <v>6344.758932630298</v>
      </c>
      <c r="J296" s="3">
        <f t="shared" si="53"/>
        <v>6</v>
      </c>
      <c r="K296">
        <f t="shared" si="54"/>
      </c>
      <c r="L296">
        <f t="shared" si="55"/>
      </c>
      <c r="M296">
        <f t="shared" si="56"/>
      </c>
      <c r="N296">
        <f t="shared" si="57"/>
      </c>
      <c r="O296">
        <f t="shared" si="58"/>
      </c>
      <c r="P296">
        <f t="shared" si="59"/>
      </c>
      <c r="Q296">
        <f t="shared" si="60"/>
      </c>
      <c r="R296">
        <f t="shared" si="63"/>
      </c>
      <c r="S296">
        <f t="shared" si="64"/>
      </c>
      <c r="T296">
        <f t="shared" si="65"/>
      </c>
      <c r="U296">
        <f t="shared" si="66"/>
      </c>
      <c r="V296">
        <f t="shared" si="61"/>
      </c>
      <c r="W296">
        <f t="shared" si="67"/>
      </c>
      <c r="X296">
        <f t="shared" si="68"/>
      </c>
      <c r="Y296">
        <f t="shared" si="69"/>
      </c>
    </row>
    <row r="297" spans="1:25" ht="12.75">
      <c r="A297">
        <v>176</v>
      </c>
      <c r="B297" s="3">
        <f t="shared" si="62"/>
        <v>20844.648013334736</v>
      </c>
      <c r="C297" s="3">
        <f t="shared" si="62"/>
        <v>14575.580941655115</v>
      </c>
      <c r="D297" s="3">
        <f t="shared" si="62"/>
        <v>10963.743435585153</v>
      </c>
      <c r="E297" s="3">
        <f t="shared" si="62"/>
        <v>8933.420577143459</v>
      </c>
      <c r="F297" s="3">
        <f t="shared" si="62"/>
        <v>7559.048180659848</v>
      </c>
      <c r="G297" s="3">
        <f t="shared" si="62"/>
        <v>6381.014697959614</v>
      </c>
      <c r="H297" s="3">
        <f t="shared" si="51"/>
        <v>176</v>
      </c>
      <c r="I297" s="3">
        <f t="shared" si="52"/>
        <v>6381.014697959614</v>
      </c>
      <c r="J297" s="3">
        <f t="shared" si="53"/>
        <v>6</v>
      </c>
      <c r="K297">
        <f t="shared" si="54"/>
      </c>
      <c r="L297">
        <f t="shared" si="55"/>
      </c>
      <c r="M297">
        <f t="shared" si="56"/>
      </c>
      <c r="N297">
        <f t="shared" si="57"/>
      </c>
      <c r="O297">
        <f t="shared" si="58"/>
      </c>
      <c r="P297">
        <f t="shared" si="59"/>
      </c>
      <c r="Q297">
        <f t="shared" si="60"/>
      </c>
      <c r="R297">
        <f t="shared" si="63"/>
      </c>
      <c r="S297">
        <f t="shared" si="64"/>
      </c>
      <c r="T297">
        <f t="shared" si="65"/>
      </c>
      <c r="U297">
        <f t="shared" si="66"/>
      </c>
      <c r="V297">
        <f t="shared" si="61"/>
      </c>
      <c r="W297">
        <f t="shared" si="67"/>
      </c>
      <c r="X297">
        <f t="shared" si="68"/>
      </c>
      <c r="Y297">
        <f t="shared" si="69"/>
      </c>
    </row>
    <row r="298" spans="1:25" ht="12.75">
      <c r="A298">
        <v>177</v>
      </c>
      <c r="B298" s="3">
        <f t="shared" si="62"/>
        <v>20963.083513410504</v>
      </c>
      <c r="C298" s="3">
        <f t="shared" si="62"/>
        <v>14658.396742459974</v>
      </c>
      <c r="D298" s="3">
        <f t="shared" si="62"/>
        <v>11026.03743237825</v>
      </c>
      <c r="E298" s="3">
        <f t="shared" si="62"/>
        <v>8984.1786486045</v>
      </c>
      <c r="F298" s="3">
        <f t="shared" si="62"/>
        <v>7601.997318049963</v>
      </c>
      <c r="G298" s="3">
        <f t="shared" si="62"/>
        <v>6417.270463288928</v>
      </c>
      <c r="H298" s="3">
        <f t="shared" si="51"/>
        <v>177</v>
      </c>
      <c r="I298" s="3">
        <f t="shared" si="52"/>
        <v>6417.270463288928</v>
      </c>
      <c r="J298" s="3">
        <f t="shared" si="53"/>
        <v>6</v>
      </c>
      <c r="K298">
        <f t="shared" si="54"/>
      </c>
      <c r="L298">
        <f t="shared" si="55"/>
      </c>
      <c r="M298">
        <f t="shared" si="56"/>
      </c>
      <c r="N298">
        <f t="shared" si="57"/>
      </c>
      <c r="O298">
        <f t="shared" si="58"/>
      </c>
      <c r="P298">
        <f t="shared" si="59"/>
      </c>
      <c r="Q298">
        <f t="shared" si="60"/>
      </c>
      <c r="R298">
        <f t="shared" si="63"/>
      </c>
      <c r="S298">
        <f t="shared" si="64"/>
      </c>
      <c r="T298">
        <f t="shared" si="65"/>
      </c>
      <c r="U298">
        <f t="shared" si="66"/>
      </c>
      <c r="V298">
        <f t="shared" si="61"/>
      </c>
      <c r="W298">
        <f t="shared" si="67"/>
      </c>
      <c r="X298">
        <f t="shared" si="68"/>
      </c>
      <c r="Y298">
        <f t="shared" si="69"/>
      </c>
    </row>
    <row r="299" spans="1:25" ht="12.75">
      <c r="A299">
        <v>178</v>
      </c>
      <c r="B299" s="3">
        <f t="shared" si="62"/>
        <v>21081.519013486268</v>
      </c>
      <c r="C299" s="3">
        <f t="shared" si="62"/>
        <v>14741.212543264835</v>
      </c>
      <c r="D299" s="3">
        <f t="shared" si="62"/>
        <v>11088.331429171349</v>
      </c>
      <c r="E299" s="3">
        <f aca="true" t="shared" si="70" ref="B299:G321">$A299/E$18*RnP*RevPerMi/60</f>
        <v>9034.936720065543</v>
      </c>
      <c r="F299" s="3">
        <f t="shared" si="70"/>
        <v>7644.946455440075</v>
      </c>
      <c r="G299" s="3">
        <f t="shared" si="70"/>
        <v>6453.526228618245</v>
      </c>
      <c r="H299" s="3">
        <f t="shared" si="51"/>
        <v>178</v>
      </c>
      <c r="I299" s="3">
        <f t="shared" si="52"/>
        <v>6453.526228618245</v>
      </c>
      <c r="J299" s="3">
        <f t="shared" si="53"/>
        <v>6</v>
      </c>
      <c r="K299">
        <f t="shared" si="54"/>
      </c>
      <c r="L299">
        <f t="shared" si="55"/>
      </c>
      <c r="M299">
        <f t="shared" si="56"/>
      </c>
      <c r="N299">
        <f t="shared" si="57"/>
      </c>
      <c r="O299">
        <f t="shared" si="58"/>
      </c>
      <c r="P299">
        <f t="shared" si="59"/>
      </c>
      <c r="Q299">
        <f t="shared" si="60"/>
      </c>
      <c r="R299">
        <f t="shared" si="63"/>
      </c>
      <c r="S299">
        <f t="shared" si="64"/>
      </c>
      <c r="T299">
        <f t="shared" si="65"/>
      </c>
      <c r="U299">
        <f t="shared" si="66"/>
      </c>
      <c r="V299">
        <f t="shared" si="61"/>
      </c>
      <c r="W299">
        <f t="shared" si="67"/>
      </c>
      <c r="X299">
        <f t="shared" si="68"/>
      </c>
      <c r="Y299">
        <f t="shared" si="69"/>
      </c>
    </row>
    <row r="300" spans="1:25" ht="12.75">
      <c r="A300">
        <v>179</v>
      </c>
      <c r="B300" s="3">
        <f t="shared" si="70"/>
        <v>21199.954513562032</v>
      </c>
      <c r="C300" s="3">
        <f t="shared" si="70"/>
        <v>14824.028344069691</v>
      </c>
      <c r="D300" s="3">
        <f t="shared" si="70"/>
        <v>11150.625425964447</v>
      </c>
      <c r="E300" s="3">
        <f t="shared" si="70"/>
        <v>9085.694791526586</v>
      </c>
      <c r="F300" s="3">
        <f t="shared" si="70"/>
        <v>7687.8955928301875</v>
      </c>
      <c r="G300" s="3">
        <f t="shared" si="70"/>
        <v>6489.781993947561</v>
      </c>
      <c r="H300" s="3">
        <f t="shared" si="51"/>
        <v>179</v>
      </c>
      <c r="I300" s="3">
        <f t="shared" si="52"/>
        <v>6489.781993947561</v>
      </c>
      <c r="J300" s="3">
        <f t="shared" si="53"/>
        <v>6</v>
      </c>
      <c r="K300">
        <f t="shared" si="54"/>
      </c>
      <c r="L300">
        <f t="shared" si="55"/>
      </c>
      <c r="M300">
        <f t="shared" si="56"/>
      </c>
      <c r="N300">
        <f t="shared" si="57"/>
      </c>
      <c r="O300">
        <f t="shared" si="58"/>
      </c>
      <c r="P300">
        <f t="shared" si="59"/>
      </c>
      <c r="Q300">
        <f t="shared" si="60"/>
      </c>
      <c r="R300">
        <f t="shared" si="63"/>
      </c>
      <c r="S300">
        <f t="shared" si="64"/>
      </c>
      <c r="T300">
        <f t="shared" si="65"/>
      </c>
      <c r="U300">
        <f t="shared" si="66"/>
      </c>
      <c r="V300">
        <f t="shared" si="61"/>
      </c>
      <c r="W300">
        <f t="shared" si="67"/>
      </c>
      <c r="X300">
        <f t="shared" si="68"/>
      </c>
      <c r="Y300">
        <f t="shared" si="69"/>
      </c>
    </row>
    <row r="301" spans="1:25" ht="12.75">
      <c r="A301">
        <v>180</v>
      </c>
      <c r="B301" s="3">
        <f t="shared" si="70"/>
        <v>21318.390013637796</v>
      </c>
      <c r="C301" s="3">
        <f t="shared" si="70"/>
        <v>14906.84414487455</v>
      </c>
      <c r="D301" s="3">
        <f t="shared" si="70"/>
        <v>11212.919422757544</v>
      </c>
      <c r="E301" s="3">
        <f t="shared" si="70"/>
        <v>9136.452862987626</v>
      </c>
      <c r="F301" s="3">
        <f t="shared" si="70"/>
        <v>7730.844730220299</v>
      </c>
      <c r="G301" s="3">
        <f t="shared" si="70"/>
        <v>6526.037759276877</v>
      </c>
      <c r="H301" s="3">
        <f t="shared" si="51"/>
        <v>180</v>
      </c>
      <c r="I301" s="3">
        <f t="shared" si="52"/>
        <v>6526.037759276877</v>
      </c>
      <c r="J301" s="3">
        <f t="shared" si="53"/>
        <v>6</v>
      </c>
      <c r="K301">
        <f t="shared" si="54"/>
      </c>
      <c r="L301">
        <f t="shared" si="55"/>
      </c>
      <c r="M301">
        <f t="shared" si="56"/>
      </c>
      <c r="N301">
        <f t="shared" si="57"/>
      </c>
      <c r="O301">
        <f t="shared" si="58"/>
      </c>
      <c r="P301">
        <f t="shared" si="59"/>
      </c>
      <c r="Q301">
        <f t="shared" si="60"/>
      </c>
      <c r="R301">
        <f t="shared" si="63"/>
      </c>
      <c r="S301">
        <f t="shared" si="64"/>
      </c>
      <c r="T301">
        <f t="shared" si="65"/>
      </c>
      <c r="U301">
        <f t="shared" si="66"/>
      </c>
      <c r="V301">
        <f t="shared" si="61"/>
      </c>
      <c r="W301">
        <f t="shared" si="67"/>
      </c>
      <c r="X301">
        <f t="shared" si="68"/>
      </c>
      <c r="Y301">
        <f t="shared" si="69"/>
      </c>
    </row>
    <row r="302" spans="1:25" ht="12.75">
      <c r="A302">
        <v>181</v>
      </c>
      <c r="B302" s="3">
        <f t="shared" si="70"/>
        <v>21436.825513713564</v>
      </c>
      <c r="C302" s="3">
        <f t="shared" si="70"/>
        <v>14989.659945679408</v>
      </c>
      <c r="D302" s="3">
        <f t="shared" si="70"/>
        <v>11275.21341955064</v>
      </c>
      <c r="E302" s="3">
        <f t="shared" si="70"/>
        <v>9187.210934448669</v>
      </c>
      <c r="F302" s="3">
        <f t="shared" si="70"/>
        <v>7773.793867610412</v>
      </c>
      <c r="G302" s="3">
        <f t="shared" si="70"/>
        <v>6562.293524606194</v>
      </c>
      <c r="H302" s="3">
        <f t="shared" si="51"/>
        <v>181</v>
      </c>
      <c r="I302" s="3">
        <f t="shared" si="52"/>
        <v>6562.293524606194</v>
      </c>
      <c r="J302" s="3">
        <f t="shared" si="53"/>
        <v>6</v>
      </c>
      <c r="K302">
        <f t="shared" si="54"/>
      </c>
      <c r="L302">
        <f t="shared" si="55"/>
      </c>
      <c r="M302">
        <f t="shared" si="56"/>
      </c>
      <c r="N302">
        <f t="shared" si="57"/>
      </c>
      <c r="O302">
        <f t="shared" si="58"/>
      </c>
      <c r="P302">
        <f t="shared" si="59"/>
      </c>
      <c r="Q302">
        <f t="shared" si="60"/>
      </c>
      <c r="R302">
        <f t="shared" si="63"/>
      </c>
      <c r="S302">
        <f t="shared" si="64"/>
      </c>
      <c r="T302">
        <f t="shared" si="65"/>
      </c>
      <c r="U302">
        <f t="shared" si="66"/>
      </c>
      <c r="V302">
        <f t="shared" si="61"/>
      </c>
      <c r="W302">
        <f t="shared" si="67"/>
      </c>
      <c r="X302">
        <f t="shared" si="68"/>
      </c>
      <c r="Y302">
        <f t="shared" si="69"/>
      </c>
    </row>
    <row r="303" spans="1:25" ht="12.75">
      <c r="A303">
        <v>182</v>
      </c>
      <c r="B303" s="3">
        <f t="shared" si="70"/>
        <v>21555.26101378933</v>
      </c>
      <c r="C303" s="3">
        <f t="shared" si="70"/>
        <v>15072.475746484264</v>
      </c>
      <c r="D303" s="3">
        <f t="shared" si="70"/>
        <v>11337.50741634374</v>
      </c>
      <c r="E303" s="3">
        <f t="shared" si="70"/>
        <v>9237.969005909712</v>
      </c>
      <c r="F303" s="3">
        <f t="shared" si="70"/>
        <v>7816.743005000525</v>
      </c>
      <c r="G303" s="3">
        <f t="shared" si="70"/>
        <v>6598.5492899355095</v>
      </c>
      <c r="H303" s="3">
        <f t="shared" si="51"/>
        <v>182</v>
      </c>
      <c r="I303" s="3">
        <f t="shared" si="52"/>
        <v>6598.5492899355095</v>
      </c>
      <c r="J303" s="3">
        <f t="shared" si="53"/>
        <v>6</v>
      </c>
      <c r="K303">
        <f t="shared" si="54"/>
      </c>
      <c r="L303">
        <f t="shared" si="55"/>
      </c>
      <c r="M303">
        <f t="shared" si="56"/>
      </c>
      <c r="N303">
        <f t="shared" si="57"/>
      </c>
      <c r="O303">
        <f t="shared" si="58"/>
      </c>
      <c r="P303">
        <f t="shared" si="59"/>
      </c>
      <c r="Q303">
        <f t="shared" si="60"/>
      </c>
      <c r="R303">
        <f t="shared" si="63"/>
      </c>
      <c r="S303">
        <f t="shared" si="64"/>
      </c>
      <c r="T303">
        <f t="shared" si="65"/>
      </c>
      <c r="U303">
        <f t="shared" si="66"/>
      </c>
      <c r="V303">
        <f t="shared" si="61"/>
      </c>
      <c r="W303">
        <f t="shared" si="67"/>
      </c>
      <c r="X303">
        <f t="shared" si="68"/>
      </c>
      <c r="Y303">
        <f t="shared" si="69"/>
      </c>
    </row>
    <row r="304" spans="1:25" ht="12.75">
      <c r="A304">
        <v>183</v>
      </c>
      <c r="B304" s="3">
        <f t="shared" si="70"/>
        <v>21673.696513865092</v>
      </c>
      <c r="C304" s="3">
        <f t="shared" si="70"/>
        <v>15155.291547289124</v>
      </c>
      <c r="D304" s="3">
        <f t="shared" si="70"/>
        <v>11399.801413136835</v>
      </c>
      <c r="E304" s="3">
        <f t="shared" si="70"/>
        <v>9288.727077370753</v>
      </c>
      <c r="F304" s="3">
        <f t="shared" si="70"/>
        <v>7859.692142390637</v>
      </c>
      <c r="G304" s="3">
        <f t="shared" si="70"/>
        <v>6634.805055264825</v>
      </c>
      <c r="H304" s="3">
        <f t="shared" si="51"/>
        <v>183</v>
      </c>
      <c r="I304" s="3">
        <f t="shared" si="52"/>
        <v>6634.805055264825</v>
      </c>
      <c r="J304" s="3">
        <f t="shared" si="53"/>
        <v>6</v>
      </c>
      <c r="K304">
        <f t="shared" si="54"/>
      </c>
      <c r="L304">
        <f t="shared" si="55"/>
      </c>
      <c r="M304">
        <f t="shared" si="56"/>
      </c>
      <c r="N304">
        <f t="shared" si="57"/>
      </c>
      <c r="O304">
        <f t="shared" si="58"/>
      </c>
      <c r="P304">
        <f t="shared" si="59"/>
      </c>
      <c r="Q304">
        <f t="shared" si="60"/>
      </c>
      <c r="R304">
        <f t="shared" si="63"/>
      </c>
      <c r="S304">
        <f t="shared" si="64"/>
      </c>
      <c r="T304">
        <f t="shared" si="65"/>
      </c>
      <c r="U304">
        <f t="shared" si="66"/>
      </c>
      <c r="V304">
        <f t="shared" si="61"/>
      </c>
      <c r="W304">
        <f t="shared" si="67"/>
      </c>
      <c r="X304">
        <f t="shared" si="68"/>
      </c>
      <c r="Y304">
        <f t="shared" si="69"/>
      </c>
    </row>
    <row r="305" spans="1:25" ht="12.75">
      <c r="A305">
        <v>184</v>
      </c>
      <c r="B305" s="3">
        <f t="shared" si="70"/>
        <v>21792.13201394086</v>
      </c>
      <c r="C305" s="3">
        <f t="shared" si="70"/>
        <v>15238.107348093985</v>
      </c>
      <c r="D305" s="3">
        <f t="shared" si="70"/>
        <v>11462.095409929932</v>
      </c>
      <c r="E305" s="3">
        <f t="shared" si="70"/>
        <v>9339.485148831796</v>
      </c>
      <c r="F305" s="3">
        <f t="shared" si="70"/>
        <v>7902.641279780752</v>
      </c>
      <c r="G305" s="3">
        <f t="shared" si="70"/>
        <v>6671.060820594141</v>
      </c>
      <c r="H305" s="3">
        <f t="shared" si="51"/>
        <v>184</v>
      </c>
      <c r="I305" s="3">
        <f t="shared" si="52"/>
        <v>6671.060820594141</v>
      </c>
      <c r="J305" s="3">
        <f t="shared" si="53"/>
        <v>6</v>
      </c>
      <c r="K305">
        <f t="shared" si="54"/>
      </c>
      <c r="L305">
        <f t="shared" si="55"/>
      </c>
      <c r="M305">
        <f t="shared" si="56"/>
      </c>
      <c r="N305">
        <f t="shared" si="57"/>
      </c>
      <c r="O305">
        <f t="shared" si="58"/>
      </c>
      <c r="P305">
        <f t="shared" si="59"/>
      </c>
      <c r="Q305">
        <f t="shared" si="60"/>
      </c>
      <c r="R305">
        <f t="shared" si="63"/>
      </c>
      <c r="S305">
        <f t="shared" si="64"/>
      </c>
      <c r="T305">
        <f t="shared" si="65"/>
      </c>
      <c r="U305">
        <f t="shared" si="66"/>
      </c>
      <c r="V305">
        <f t="shared" si="61"/>
      </c>
      <c r="W305">
        <f t="shared" si="67"/>
      </c>
      <c r="X305">
        <f t="shared" si="68"/>
      </c>
      <c r="Y305">
        <f t="shared" si="69"/>
      </c>
    </row>
    <row r="306" spans="1:25" ht="12.75">
      <c r="A306">
        <v>185</v>
      </c>
      <c r="B306" s="3">
        <f t="shared" si="70"/>
        <v>21910.567514016628</v>
      </c>
      <c r="C306" s="3">
        <f t="shared" si="70"/>
        <v>15320.92314889884</v>
      </c>
      <c r="D306" s="3">
        <f t="shared" si="70"/>
        <v>11524.38940672303</v>
      </c>
      <c r="E306" s="3">
        <f t="shared" si="70"/>
        <v>9390.24322029284</v>
      </c>
      <c r="F306" s="3">
        <f t="shared" si="70"/>
        <v>7945.590417170863</v>
      </c>
      <c r="G306" s="3">
        <f t="shared" si="70"/>
        <v>6707.316585923457</v>
      </c>
      <c r="H306" s="3">
        <f t="shared" si="51"/>
        <v>185</v>
      </c>
      <c r="I306" s="3">
        <f t="shared" si="52"/>
        <v>6707.316585923457</v>
      </c>
      <c r="J306" s="3">
        <f t="shared" si="53"/>
        <v>6</v>
      </c>
      <c r="K306">
        <f t="shared" si="54"/>
      </c>
      <c r="L306">
        <f t="shared" si="55"/>
      </c>
      <c r="M306">
        <f t="shared" si="56"/>
      </c>
      <c r="N306">
        <f t="shared" si="57"/>
      </c>
      <c r="O306">
        <f t="shared" si="58"/>
      </c>
      <c r="P306">
        <f t="shared" si="59"/>
      </c>
      <c r="Q306">
        <f t="shared" si="60"/>
      </c>
      <c r="R306">
        <f t="shared" si="63"/>
      </c>
      <c r="S306">
        <f t="shared" si="64"/>
      </c>
      <c r="T306">
        <f t="shared" si="65"/>
      </c>
      <c r="U306">
        <f t="shared" si="66"/>
      </c>
      <c r="V306">
        <f t="shared" si="61"/>
      </c>
      <c r="W306">
        <f t="shared" si="67"/>
      </c>
      <c r="X306">
        <f t="shared" si="68"/>
      </c>
      <c r="Y306">
        <f t="shared" si="69"/>
      </c>
    </row>
    <row r="307" spans="1:25" ht="12.75">
      <c r="A307">
        <v>186</v>
      </c>
      <c r="B307" s="3">
        <f t="shared" si="70"/>
        <v>22029.003014092392</v>
      </c>
      <c r="C307" s="3">
        <f t="shared" si="70"/>
        <v>15403.7389497037</v>
      </c>
      <c r="D307" s="3">
        <f t="shared" si="70"/>
        <v>11586.683403516128</v>
      </c>
      <c r="E307" s="3">
        <f t="shared" si="70"/>
        <v>9441.00129175388</v>
      </c>
      <c r="F307" s="3">
        <f t="shared" si="70"/>
        <v>7988.539554560977</v>
      </c>
      <c r="G307" s="3">
        <f t="shared" si="70"/>
        <v>6743.572351252773</v>
      </c>
      <c r="H307" s="3">
        <f t="shared" si="51"/>
        <v>186</v>
      </c>
      <c r="I307" s="3">
        <f t="shared" si="52"/>
        <v>6743.572351252773</v>
      </c>
      <c r="J307" s="3">
        <f t="shared" si="53"/>
        <v>6</v>
      </c>
      <c r="K307">
        <f t="shared" si="54"/>
      </c>
      <c r="L307">
        <f t="shared" si="55"/>
      </c>
      <c r="M307">
        <f t="shared" si="56"/>
      </c>
      <c r="N307">
        <f t="shared" si="57"/>
      </c>
      <c r="O307">
        <f t="shared" si="58"/>
      </c>
      <c r="P307">
        <f t="shared" si="59"/>
      </c>
      <c r="Q307">
        <f t="shared" si="60"/>
      </c>
      <c r="R307">
        <f t="shared" si="63"/>
      </c>
      <c r="S307">
        <f t="shared" si="64"/>
      </c>
      <c r="T307">
        <f t="shared" si="65"/>
      </c>
      <c r="U307">
        <f t="shared" si="66"/>
      </c>
      <c r="V307">
        <f t="shared" si="61"/>
      </c>
      <c r="W307">
        <f t="shared" si="67"/>
      </c>
      <c r="X307">
        <f t="shared" si="68"/>
      </c>
      <c r="Y307">
        <f t="shared" si="69"/>
      </c>
    </row>
    <row r="308" spans="1:25" ht="12.75">
      <c r="A308">
        <v>187</v>
      </c>
      <c r="B308" s="3">
        <f t="shared" si="70"/>
        <v>22147.438514168156</v>
      </c>
      <c r="C308" s="3">
        <f t="shared" si="70"/>
        <v>15486.554750508561</v>
      </c>
      <c r="D308" s="3">
        <f t="shared" si="70"/>
        <v>11648.977400309226</v>
      </c>
      <c r="E308" s="3">
        <f t="shared" si="70"/>
        <v>9491.759363214924</v>
      </c>
      <c r="F308" s="3">
        <f t="shared" si="70"/>
        <v>8031.488691951089</v>
      </c>
      <c r="G308" s="3">
        <f t="shared" si="70"/>
        <v>6779.82811658209</v>
      </c>
      <c r="H308" s="3">
        <f t="shared" si="51"/>
        <v>187</v>
      </c>
      <c r="I308" s="3">
        <f t="shared" si="52"/>
        <v>6779.82811658209</v>
      </c>
      <c r="J308" s="3">
        <f t="shared" si="53"/>
        <v>6</v>
      </c>
      <c r="K308">
        <f t="shared" si="54"/>
      </c>
      <c r="L308">
        <f t="shared" si="55"/>
      </c>
      <c r="M308">
        <f t="shared" si="56"/>
      </c>
      <c r="N308">
        <f t="shared" si="57"/>
      </c>
      <c r="O308">
        <f t="shared" si="58"/>
      </c>
      <c r="P308">
        <f t="shared" si="59"/>
      </c>
      <c r="Q308">
        <f t="shared" si="60"/>
      </c>
      <c r="R308">
        <f t="shared" si="63"/>
      </c>
      <c r="S308">
        <f t="shared" si="64"/>
      </c>
      <c r="T308">
        <f t="shared" si="65"/>
      </c>
      <c r="U308">
        <f t="shared" si="66"/>
      </c>
      <c r="V308">
        <f t="shared" si="61"/>
      </c>
      <c r="W308">
        <f t="shared" si="67"/>
      </c>
      <c r="X308">
        <f t="shared" si="68"/>
      </c>
      <c r="Y308">
        <f t="shared" si="69"/>
      </c>
    </row>
    <row r="309" spans="1:25" ht="12.75">
      <c r="A309">
        <v>188</v>
      </c>
      <c r="B309" s="3">
        <f t="shared" si="70"/>
        <v>22265.874014243924</v>
      </c>
      <c r="C309" s="3">
        <f t="shared" si="70"/>
        <v>15569.37055131342</v>
      </c>
      <c r="D309" s="3">
        <f t="shared" si="70"/>
        <v>11711.271397102324</v>
      </c>
      <c r="E309" s="3">
        <f t="shared" si="70"/>
        <v>9542.517434675967</v>
      </c>
      <c r="F309" s="3">
        <f t="shared" si="70"/>
        <v>8074.437829341202</v>
      </c>
      <c r="G309" s="3">
        <f t="shared" si="70"/>
        <v>6816.083881911405</v>
      </c>
      <c r="H309" s="3">
        <f t="shared" si="51"/>
        <v>188</v>
      </c>
      <c r="I309" s="3">
        <f t="shared" si="52"/>
        <v>6816.083881911405</v>
      </c>
      <c r="J309" s="3">
        <f t="shared" si="53"/>
        <v>6</v>
      </c>
      <c r="K309">
        <f t="shared" si="54"/>
      </c>
      <c r="L309">
        <f t="shared" si="55"/>
      </c>
      <c r="M309">
        <f t="shared" si="56"/>
      </c>
      <c r="N309">
        <f t="shared" si="57"/>
      </c>
      <c r="O309">
        <f t="shared" si="58"/>
      </c>
      <c r="P309">
        <f t="shared" si="59"/>
      </c>
      <c r="Q309">
        <f t="shared" si="60"/>
      </c>
      <c r="R309">
        <f t="shared" si="63"/>
      </c>
      <c r="S309">
        <f t="shared" si="64"/>
      </c>
      <c r="T309">
        <f t="shared" si="65"/>
      </c>
      <c r="U309">
        <f t="shared" si="66"/>
      </c>
      <c r="V309">
        <f t="shared" si="61"/>
      </c>
      <c r="W309">
        <f t="shared" si="67"/>
      </c>
      <c r="X309">
        <f t="shared" si="68"/>
      </c>
      <c r="Y309">
        <f t="shared" si="69"/>
      </c>
    </row>
    <row r="310" spans="1:25" ht="12.75">
      <c r="A310">
        <v>189</v>
      </c>
      <c r="B310" s="3">
        <f t="shared" si="70"/>
        <v>22384.309514319688</v>
      </c>
      <c r="C310" s="3">
        <f t="shared" si="70"/>
        <v>15652.186352118277</v>
      </c>
      <c r="D310" s="3">
        <f t="shared" si="70"/>
        <v>11773.565393895422</v>
      </c>
      <c r="E310" s="3">
        <f t="shared" si="70"/>
        <v>9593.275506137008</v>
      </c>
      <c r="F310" s="3">
        <f t="shared" si="70"/>
        <v>8117.386966731314</v>
      </c>
      <c r="G310" s="3">
        <f t="shared" si="70"/>
        <v>6852.33964724072</v>
      </c>
      <c r="H310" s="3">
        <f t="shared" si="51"/>
        <v>189</v>
      </c>
      <c r="I310" s="3">
        <f t="shared" si="52"/>
        <v>6852.33964724072</v>
      </c>
      <c r="J310" s="3">
        <f t="shared" si="53"/>
        <v>6</v>
      </c>
      <c r="K310">
        <f t="shared" si="54"/>
      </c>
      <c r="L310">
        <f t="shared" si="55"/>
      </c>
      <c r="M310">
        <f t="shared" si="56"/>
      </c>
      <c r="N310">
        <f t="shared" si="57"/>
      </c>
      <c r="O310">
        <f t="shared" si="58"/>
      </c>
      <c r="P310">
        <f t="shared" si="59"/>
      </c>
      <c r="Q310">
        <f t="shared" si="60"/>
      </c>
      <c r="R310">
        <f t="shared" si="63"/>
      </c>
      <c r="S310">
        <f t="shared" si="64"/>
      </c>
      <c r="T310">
        <f t="shared" si="65"/>
      </c>
      <c r="U310">
        <f t="shared" si="66"/>
      </c>
      <c r="V310">
        <f t="shared" si="61"/>
      </c>
      <c r="W310">
        <f t="shared" si="67"/>
      </c>
      <c r="X310">
        <f t="shared" si="68"/>
      </c>
      <c r="Y310">
        <f t="shared" si="69"/>
      </c>
    </row>
    <row r="311" spans="1:25" ht="12.75">
      <c r="A311">
        <v>190</v>
      </c>
      <c r="B311" s="3">
        <f t="shared" si="70"/>
        <v>22502.745014395452</v>
      </c>
      <c r="C311" s="3">
        <f t="shared" si="70"/>
        <v>15735.002152923136</v>
      </c>
      <c r="D311" s="3">
        <f t="shared" si="70"/>
        <v>11835.859390688518</v>
      </c>
      <c r="E311" s="3">
        <f t="shared" si="70"/>
        <v>9644.033577598051</v>
      </c>
      <c r="F311" s="3">
        <f t="shared" si="70"/>
        <v>8160.336104121428</v>
      </c>
      <c r="G311" s="3">
        <f t="shared" si="70"/>
        <v>6888.595412570037</v>
      </c>
      <c r="H311" s="3">
        <f t="shared" si="51"/>
        <v>190</v>
      </c>
      <c r="I311" s="3">
        <f t="shared" si="52"/>
        <v>6888.595412570037</v>
      </c>
      <c r="J311" s="3">
        <f t="shared" si="53"/>
        <v>6</v>
      </c>
      <c r="K311">
        <f t="shared" si="54"/>
      </c>
      <c r="L311">
        <f t="shared" si="55"/>
      </c>
      <c r="M311">
        <f t="shared" si="56"/>
      </c>
      <c r="N311">
        <f t="shared" si="57"/>
      </c>
      <c r="O311">
        <f t="shared" si="58"/>
      </c>
      <c r="P311">
        <f t="shared" si="59"/>
      </c>
      <c r="Q311">
        <f t="shared" si="60"/>
      </c>
      <c r="R311">
        <f t="shared" si="63"/>
      </c>
      <c r="S311">
        <f t="shared" si="64"/>
      </c>
      <c r="T311">
        <f t="shared" si="65"/>
      </c>
      <c r="U311">
        <f t="shared" si="66"/>
      </c>
      <c r="V311">
        <f t="shared" si="61"/>
      </c>
      <c r="W311">
        <f t="shared" si="67"/>
      </c>
      <c r="X311">
        <f t="shared" si="68"/>
      </c>
      <c r="Y311">
        <f t="shared" si="69"/>
      </c>
    </row>
    <row r="312" spans="1:25" ht="12.75">
      <c r="A312">
        <v>191</v>
      </c>
      <c r="B312" s="3">
        <f t="shared" si="70"/>
        <v>22621.18051447122</v>
      </c>
      <c r="C312" s="3">
        <f t="shared" si="70"/>
        <v>15817.817953727996</v>
      </c>
      <c r="D312" s="3">
        <f t="shared" si="70"/>
        <v>11898.153387481616</v>
      </c>
      <c r="E312" s="3">
        <f t="shared" si="70"/>
        <v>9694.791649059094</v>
      </c>
      <c r="F312" s="3">
        <f t="shared" si="70"/>
        <v>8203.285241511541</v>
      </c>
      <c r="G312" s="3">
        <f t="shared" si="70"/>
        <v>6924.851177899353</v>
      </c>
      <c r="H312" s="3">
        <f t="shared" si="51"/>
        <v>191</v>
      </c>
      <c r="I312" s="3">
        <f t="shared" si="52"/>
        <v>6924.851177899353</v>
      </c>
      <c r="J312" s="3">
        <f t="shared" si="53"/>
        <v>6</v>
      </c>
      <c r="K312">
        <f t="shared" si="54"/>
      </c>
      <c r="L312">
        <f t="shared" si="55"/>
      </c>
      <c r="M312">
        <f t="shared" si="56"/>
      </c>
      <c r="N312">
        <f t="shared" si="57"/>
      </c>
      <c r="O312">
        <f t="shared" si="58"/>
      </c>
      <c r="P312">
        <f t="shared" si="59"/>
      </c>
      <c r="Q312">
        <f t="shared" si="60"/>
      </c>
      <c r="R312">
        <f t="shared" si="63"/>
      </c>
      <c r="S312">
        <f t="shared" si="64"/>
      </c>
      <c r="T312">
        <f t="shared" si="65"/>
      </c>
      <c r="U312">
        <f t="shared" si="66"/>
      </c>
      <c r="V312">
        <f t="shared" si="61"/>
      </c>
      <c r="W312">
        <f t="shared" si="67"/>
      </c>
      <c r="X312">
        <f t="shared" si="68"/>
      </c>
      <c r="Y312">
        <f t="shared" si="69"/>
      </c>
    </row>
    <row r="313" spans="1:25" ht="12.75">
      <c r="A313">
        <v>192</v>
      </c>
      <c r="B313" s="3">
        <f t="shared" si="70"/>
        <v>22739.616014546984</v>
      </c>
      <c r="C313" s="3">
        <f t="shared" si="70"/>
        <v>15900.633754532852</v>
      </c>
      <c r="D313" s="3">
        <f t="shared" si="70"/>
        <v>11960.447384274712</v>
      </c>
      <c r="E313" s="3">
        <f t="shared" si="70"/>
        <v>9745.549720520135</v>
      </c>
      <c r="F313" s="3">
        <f t="shared" si="70"/>
        <v>8246.234378901654</v>
      </c>
      <c r="G313" s="3">
        <f t="shared" si="70"/>
        <v>6961.1069432286695</v>
      </c>
      <c r="H313" s="3">
        <f aca="true" t="shared" si="71" ref="H313:H320">A313</f>
        <v>192</v>
      </c>
      <c r="I313" s="3">
        <f t="shared" si="52"/>
        <v>6961.1069432286695</v>
      </c>
      <c r="J313" s="3">
        <f t="shared" si="53"/>
        <v>6</v>
      </c>
      <c r="K313">
        <f t="shared" si="54"/>
      </c>
      <c r="L313">
        <f t="shared" si="55"/>
      </c>
      <c r="M313">
        <f t="shared" si="56"/>
      </c>
      <c r="N313">
        <f t="shared" si="57"/>
      </c>
      <c r="O313">
        <f t="shared" si="58"/>
      </c>
      <c r="P313">
        <f t="shared" si="59"/>
      </c>
      <c r="Q313">
        <f t="shared" si="60"/>
      </c>
      <c r="R313">
        <f t="shared" si="63"/>
      </c>
      <c r="S313">
        <f t="shared" si="64"/>
      </c>
      <c r="T313">
        <f t="shared" si="65"/>
      </c>
      <c r="U313">
        <f t="shared" si="66"/>
      </c>
      <c r="V313">
        <f t="shared" si="61"/>
      </c>
      <c r="W313">
        <f t="shared" si="67"/>
      </c>
      <c r="X313">
        <f t="shared" si="68"/>
      </c>
      <c r="Y313">
        <f t="shared" si="69"/>
      </c>
    </row>
    <row r="314" spans="1:25" ht="12.75">
      <c r="A314">
        <v>193</v>
      </c>
      <c r="B314" s="3">
        <f t="shared" si="70"/>
        <v>22858.05151462275</v>
      </c>
      <c r="C314" s="3">
        <f t="shared" si="70"/>
        <v>15983.449555337713</v>
      </c>
      <c r="D314" s="3">
        <f t="shared" si="70"/>
        <v>12022.741381067812</v>
      </c>
      <c r="E314" s="3">
        <f t="shared" si="70"/>
        <v>9796.307791981179</v>
      </c>
      <c r="F314" s="3">
        <f t="shared" si="70"/>
        <v>8289.183516291765</v>
      </c>
      <c r="G314" s="3">
        <f t="shared" si="70"/>
        <v>6997.362708557984</v>
      </c>
      <c r="H314" s="3">
        <f t="shared" si="71"/>
        <v>193</v>
      </c>
      <c r="I314" s="3">
        <f aca="true" t="shared" si="72" ref="I314:I321">IF(B314&lt;Redline,B314,IF(C314&lt;Redline,C314,IF(D314&lt;Redline,D314,IF(E314&lt;Redline,E314,IF(F314&lt;Redline,F314,IF(G314&lt;Redline,G314,"XXXX"))))))</f>
        <v>6997.362708557984</v>
      </c>
      <c r="J314" s="3">
        <f aca="true" t="shared" si="73" ref="J314:J321">IF(B314&lt;Redline,1,IF(C314&lt;Redline,2,IF(D314&lt;Redline,3,IF(E314&lt;Redline,4,IF(F314&lt;Redline,5,IF(G314&lt;Redline,6,"XXXX"))))))</f>
        <v>6</v>
      </c>
      <c r="K314">
        <f aca="true" t="shared" si="74" ref="K314:K321">IF(AND($J314&lt;$J315,$J314=K$120),($H314),"")</f>
      </c>
      <c r="L314">
        <f aca="true" t="shared" si="75" ref="L314:L321">IF(AND($J314&lt;$J315,$J314=L$120),($H314),"")</f>
      </c>
      <c r="M314">
        <f aca="true" t="shared" si="76" ref="M314:M321">IF(AND($J314&lt;$J315,$J314=M$120),($H314),"")</f>
      </c>
      <c r="N314">
        <f aca="true" t="shared" si="77" ref="N314:N321">IF(AND($J314&lt;$J315,$J314=N$120),($H314),"")</f>
      </c>
      <c r="O314">
        <f aca="true" t="shared" si="78" ref="O314:O321">IF(AND($J314&lt;$J315,$J314=O$120),($H314),"")</f>
      </c>
      <c r="P314">
        <f aca="true" t="shared" si="79" ref="P314:P321">IF(AND($J314&lt;$J315,$J314=P$120),($H314),"")</f>
      </c>
      <c r="Q314">
        <f aca="true" t="shared" si="80" ref="Q314:Q321">IF(AND($J314&lt;$J315,$J314=Q$120),B314-C314,"")</f>
      </c>
      <c r="R314">
        <f t="shared" si="63"/>
      </c>
      <c r="S314">
        <f t="shared" si="64"/>
      </c>
      <c r="T314">
        <f t="shared" si="65"/>
      </c>
      <c r="U314">
        <f t="shared" si="66"/>
      </c>
      <c r="V314">
        <f aca="true" t="shared" si="81" ref="V314:V321">IF(AND($J314&lt;$J315,$J314=V$120),B314,"")</f>
      </c>
      <c r="W314">
        <f t="shared" si="67"/>
      </c>
      <c r="X314">
        <f t="shared" si="68"/>
      </c>
      <c r="Y314">
        <f t="shared" si="69"/>
      </c>
    </row>
    <row r="315" spans="1:25" ht="12.75">
      <c r="A315">
        <v>194</v>
      </c>
      <c r="B315" s="3">
        <f t="shared" si="70"/>
        <v>22976.487014698516</v>
      </c>
      <c r="C315" s="3">
        <f t="shared" si="70"/>
        <v>16066.265356142572</v>
      </c>
      <c r="D315" s="3">
        <f t="shared" si="70"/>
        <v>12085.035377860908</v>
      </c>
      <c r="E315" s="3">
        <f t="shared" si="70"/>
        <v>9847.065863442222</v>
      </c>
      <c r="F315" s="3">
        <f t="shared" si="70"/>
        <v>8332.132653681878</v>
      </c>
      <c r="G315" s="3">
        <f t="shared" si="70"/>
        <v>7033.618473887301</v>
      </c>
      <c r="H315" s="3">
        <f t="shared" si="71"/>
        <v>194</v>
      </c>
      <c r="I315" s="3">
        <f t="shared" si="72"/>
        <v>7033.618473887301</v>
      </c>
      <c r="J315" s="3">
        <f t="shared" si="73"/>
        <v>6</v>
      </c>
      <c r="K315">
        <f t="shared" si="74"/>
      </c>
      <c r="L315">
        <f t="shared" si="75"/>
      </c>
      <c r="M315">
        <f t="shared" si="76"/>
      </c>
      <c r="N315">
        <f t="shared" si="77"/>
      </c>
      <c r="O315">
        <f t="shared" si="78"/>
      </c>
      <c r="P315">
        <f t="shared" si="79"/>
      </c>
      <c r="Q315">
        <f t="shared" si="80"/>
      </c>
      <c r="R315">
        <f t="shared" si="63"/>
      </c>
      <c r="S315">
        <f t="shared" si="64"/>
      </c>
      <c r="T315">
        <f t="shared" si="65"/>
      </c>
      <c r="U315">
        <f t="shared" si="66"/>
      </c>
      <c r="V315">
        <f t="shared" si="81"/>
      </c>
      <c r="W315">
        <f t="shared" si="67"/>
      </c>
      <c r="X315">
        <f t="shared" si="68"/>
      </c>
      <c r="Y315">
        <f t="shared" si="69"/>
      </c>
    </row>
    <row r="316" spans="1:25" ht="12.75">
      <c r="A316">
        <v>195</v>
      </c>
      <c r="B316" s="3">
        <f t="shared" si="70"/>
        <v>23094.92251477428</v>
      </c>
      <c r="C316" s="3">
        <f t="shared" si="70"/>
        <v>16149.081156947428</v>
      </c>
      <c r="D316" s="3">
        <f t="shared" si="70"/>
        <v>12147.329374654006</v>
      </c>
      <c r="E316" s="3">
        <f t="shared" si="70"/>
        <v>9897.823934903263</v>
      </c>
      <c r="F316" s="3">
        <f t="shared" si="70"/>
        <v>8375.08179107199</v>
      </c>
      <c r="G316" s="3">
        <f t="shared" si="70"/>
        <v>7069.874239216617</v>
      </c>
      <c r="H316" s="3">
        <f t="shared" si="71"/>
        <v>195</v>
      </c>
      <c r="I316" s="3">
        <f t="shared" si="72"/>
        <v>7069.874239216617</v>
      </c>
      <c r="J316" s="3">
        <f t="shared" si="73"/>
        <v>6</v>
      </c>
      <c r="K316">
        <f t="shared" si="74"/>
      </c>
      <c r="L316">
        <f t="shared" si="75"/>
      </c>
      <c r="M316">
        <f t="shared" si="76"/>
      </c>
      <c r="N316">
        <f t="shared" si="77"/>
      </c>
      <c r="O316">
        <f t="shared" si="78"/>
      </c>
      <c r="P316">
        <f t="shared" si="79"/>
      </c>
      <c r="Q316">
        <f t="shared" si="80"/>
      </c>
      <c r="R316">
        <f t="shared" si="63"/>
      </c>
      <c r="S316">
        <f t="shared" si="64"/>
      </c>
      <c r="T316">
        <f t="shared" si="65"/>
      </c>
      <c r="U316">
        <f t="shared" si="66"/>
      </c>
      <c r="V316">
        <f t="shared" si="81"/>
      </c>
      <c r="W316">
        <f t="shared" si="67"/>
      </c>
      <c r="X316">
        <f t="shared" si="68"/>
      </c>
      <c r="Y316">
        <f t="shared" si="69"/>
      </c>
    </row>
    <row r="317" spans="1:25" ht="12.75">
      <c r="A317">
        <v>196</v>
      </c>
      <c r="B317" s="3">
        <f t="shared" si="70"/>
        <v>23213.358014850048</v>
      </c>
      <c r="C317" s="3">
        <f t="shared" si="70"/>
        <v>16231.89695775229</v>
      </c>
      <c r="D317" s="3">
        <f t="shared" si="70"/>
        <v>12209.623371447104</v>
      </c>
      <c r="E317" s="3">
        <f t="shared" si="70"/>
        <v>9948.582006364306</v>
      </c>
      <c r="F317" s="3">
        <f t="shared" si="70"/>
        <v>8418.030928462103</v>
      </c>
      <c r="G317" s="3">
        <f t="shared" si="70"/>
        <v>7106.130004545933</v>
      </c>
      <c r="H317" s="3">
        <f t="shared" si="71"/>
        <v>196</v>
      </c>
      <c r="I317" s="3">
        <f t="shared" si="72"/>
        <v>7106.130004545933</v>
      </c>
      <c r="J317" s="3">
        <f t="shared" si="73"/>
        <v>6</v>
      </c>
      <c r="K317">
        <f t="shared" si="74"/>
      </c>
      <c r="L317">
        <f t="shared" si="75"/>
      </c>
      <c r="M317">
        <f t="shared" si="76"/>
      </c>
      <c r="N317">
        <f t="shared" si="77"/>
      </c>
      <c r="O317">
        <f t="shared" si="78"/>
      </c>
      <c r="P317">
        <f t="shared" si="79"/>
      </c>
      <c r="Q317">
        <f t="shared" si="80"/>
      </c>
      <c r="R317">
        <f t="shared" si="63"/>
      </c>
      <c r="S317">
        <f t="shared" si="64"/>
      </c>
      <c r="T317">
        <f t="shared" si="65"/>
      </c>
      <c r="U317">
        <f t="shared" si="66"/>
      </c>
      <c r="V317">
        <f t="shared" si="81"/>
      </c>
      <c r="W317">
        <f t="shared" si="67"/>
      </c>
      <c r="X317">
        <f t="shared" si="68"/>
      </c>
      <c r="Y317">
        <f t="shared" si="69"/>
      </c>
    </row>
    <row r="318" spans="1:25" ht="12.75">
      <c r="A318">
        <v>197</v>
      </c>
      <c r="B318" s="3">
        <f t="shared" si="70"/>
        <v>23331.793514925812</v>
      </c>
      <c r="C318" s="3">
        <f t="shared" si="70"/>
        <v>16314.712758557149</v>
      </c>
      <c r="D318" s="3">
        <f t="shared" si="70"/>
        <v>12271.9173682402</v>
      </c>
      <c r="E318" s="3">
        <f t="shared" si="70"/>
        <v>9999.340077825349</v>
      </c>
      <c r="F318" s="3">
        <f t="shared" si="70"/>
        <v>8460.980065852216</v>
      </c>
      <c r="G318" s="3">
        <f t="shared" si="70"/>
        <v>7142.38576987525</v>
      </c>
      <c r="H318" s="3">
        <f t="shared" si="71"/>
        <v>197</v>
      </c>
      <c r="I318" s="3">
        <f t="shared" si="72"/>
        <v>7142.38576987525</v>
      </c>
      <c r="J318" s="3">
        <f t="shared" si="73"/>
        <v>6</v>
      </c>
      <c r="K318">
        <f t="shared" si="74"/>
      </c>
      <c r="L318">
        <f t="shared" si="75"/>
      </c>
      <c r="M318">
        <f t="shared" si="76"/>
      </c>
      <c r="N318">
        <f t="shared" si="77"/>
      </c>
      <c r="O318">
        <f t="shared" si="78"/>
      </c>
      <c r="P318">
        <f t="shared" si="79"/>
      </c>
      <c r="Q318">
        <f t="shared" si="80"/>
      </c>
      <c r="R318">
        <f t="shared" si="63"/>
      </c>
      <c r="S318">
        <f t="shared" si="64"/>
      </c>
      <c r="T318">
        <f t="shared" si="65"/>
      </c>
      <c r="U318">
        <f t="shared" si="66"/>
      </c>
      <c r="V318">
        <f t="shared" si="81"/>
      </c>
      <c r="W318">
        <f t="shared" si="67"/>
      </c>
      <c r="X318">
        <f t="shared" si="68"/>
      </c>
      <c r="Y318">
        <f t="shared" si="69"/>
      </c>
    </row>
    <row r="319" spans="1:25" ht="12.75">
      <c r="A319">
        <v>198</v>
      </c>
      <c r="B319" s="3">
        <f t="shared" si="70"/>
        <v>23450.229015001576</v>
      </c>
      <c r="C319" s="3">
        <f t="shared" si="70"/>
        <v>16397.528559362006</v>
      </c>
      <c r="D319" s="3">
        <f t="shared" si="70"/>
        <v>12334.211365033296</v>
      </c>
      <c r="E319" s="3">
        <f t="shared" si="70"/>
        <v>10050.09814928639</v>
      </c>
      <c r="F319" s="3">
        <f t="shared" si="70"/>
        <v>8503.92920324233</v>
      </c>
      <c r="G319" s="3">
        <f t="shared" si="70"/>
        <v>7178.641535204565</v>
      </c>
      <c r="H319" s="3">
        <f t="shared" si="71"/>
        <v>198</v>
      </c>
      <c r="I319" s="3">
        <f t="shared" si="72"/>
        <v>7178.641535204565</v>
      </c>
      <c r="J319" s="3">
        <f t="shared" si="73"/>
        <v>6</v>
      </c>
      <c r="K319">
        <f t="shared" si="74"/>
      </c>
      <c r="L319">
        <f t="shared" si="75"/>
      </c>
      <c r="M319">
        <f t="shared" si="76"/>
      </c>
      <c r="N319">
        <f t="shared" si="77"/>
      </c>
      <c r="O319">
        <f t="shared" si="78"/>
      </c>
      <c r="P319">
        <f t="shared" si="79"/>
      </c>
      <c r="Q319">
        <f t="shared" si="80"/>
      </c>
      <c r="R319">
        <f t="shared" si="63"/>
      </c>
      <c r="S319">
        <f t="shared" si="64"/>
      </c>
      <c r="T319">
        <f t="shared" si="65"/>
      </c>
      <c r="U319">
        <f t="shared" si="66"/>
      </c>
      <c r="V319">
        <f t="shared" si="81"/>
      </c>
      <c r="W319">
        <f t="shared" si="67"/>
      </c>
      <c r="X319">
        <f t="shared" si="68"/>
      </c>
      <c r="Y319">
        <f t="shared" si="69"/>
      </c>
    </row>
    <row r="320" spans="1:25" ht="12.75">
      <c r="A320">
        <v>199</v>
      </c>
      <c r="B320" s="3">
        <f t="shared" si="70"/>
        <v>23568.664515077344</v>
      </c>
      <c r="C320" s="3">
        <f t="shared" si="70"/>
        <v>16480.344360166862</v>
      </c>
      <c r="D320" s="3">
        <f t="shared" si="70"/>
        <v>12396.505361826396</v>
      </c>
      <c r="E320" s="3">
        <f t="shared" si="70"/>
        <v>10100.856220747433</v>
      </c>
      <c r="F320" s="3">
        <f t="shared" si="70"/>
        <v>8546.878340632444</v>
      </c>
      <c r="G320" s="3">
        <f t="shared" si="70"/>
        <v>7214.89730053388</v>
      </c>
      <c r="H320" s="3">
        <f t="shared" si="71"/>
        <v>199</v>
      </c>
      <c r="I320" s="3">
        <f t="shared" si="72"/>
        <v>7214.89730053388</v>
      </c>
      <c r="J320" s="3">
        <f t="shared" si="73"/>
        <v>6</v>
      </c>
      <c r="K320">
        <f t="shared" si="74"/>
      </c>
      <c r="L320">
        <f t="shared" si="75"/>
      </c>
      <c r="M320">
        <f t="shared" si="76"/>
      </c>
      <c r="N320">
        <f t="shared" si="77"/>
      </c>
      <c r="O320">
        <f t="shared" si="78"/>
      </c>
      <c r="P320">
        <f t="shared" si="79"/>
      </c>
      <c r="Q320">
        <f t="shared" si="80"/>
      </c>
      <c r="R320">
        <f t="shared" si="63"/>
      </c>
      <c r="S320">
        <f t="shared" si="64"/>
      </c>
      <c r="T320">
        <f t="shared" si="65"/>
      </c>
      <c r="U320">
        <f t="shared" si="66"/>
      </c>
      <c r="V320">
        <f t="shared" si="81"/>
      </c>
      <c r="W320">
        <f t="shared" si="67"/>
      </c>
      <c r="X320">
        <f t="shared" si="68"/>
      </c>
      <c r="Y320">
        <f t="shared" si="69"/>
      </c>
    </row>
    <row r="321" spans="1:25" ht="12.75">
      <c r="A321">
        <v>200</v>
      </c>
      <c r="B321" s="3">
        <f t="shared" si="70"/>
        <v>23687.10001515311</v>
      </c>
      <c r="C321" s="3">
        <f t="shared" si="70"/>
        <v>16563.16016097172</v>
      </c>
      <c r="D321" s="3">
        <f t="shared" si="70"/>
        <v>12458.799358619493</v>
      </c>
      <c r="E321" s="3">
        <f t="shared" si="70"/>
        <v>10151.614292208476</v>
      </c>
      <c r="F321" s="3">
        <f t="shared" si="70"/>
        <v>8589.827478022555</v>
      </c>
      <c r="G321" s="3">
        <f t="shared" si="70"/>
        <v>7251.153065863196</v>
      </c>
      <c r="H321" s="3">
        <f>A321</f>
        <v>200</v>
      </c>
      <c r="I321" s="3">
        <f t="shared" si="72"/>
        <v>7251.153065863196</v>
      </c>
      <c r="J321" s="3">
        <f t="shared" si="73"/>
        <v>6</v>
      </c>
      <c r="K321">
        <f t="shared" si="74"/>
      </c>
      <c r="L321">
        <f t="shared" si="75"/>
      </c>
      <c r="M321">
        <f t="shared" si="76"/>
      </c>
      <c r="N321">
        <f t="shared" si="77"/>
      </c>
      <c r="O321">
        <f t="shared" si="78"/>
      </c>
      <c r="P321">
        <f t="shared" si="79"/>
      </c>
      <c r="Q321">
        <f t="shared" si="80"/>
      </c>
      <c r="R321">
        <f t="shared" si="63"/>
      </c>
      <c r="S321">
        <f t="shared" si="64"/>
      </c>
      <c r="T321">
        <f t="shared" si="65"/>
      </c>
      <c r="U321">
        <f t="shared" si="66"/>
      </c>
      <c r="V321">
        <f t="shared" si="81"/>
      </c>
      <c r="W321">
        <f t="shared" si="67"/>
      </c>
      <c r="X321">
        <f t="shared" si="68"/>
      </c>
      <c r="Y321">
        <f t="shared" si="69"/>
      </c>
    </row>
  </sheetData>
  <sheetProtection password="E667" sheet="1" objects="1" scenarios="1"/>
  <mergeCells count="4">
    <mergeCell ref="B3:I3"/>
    <mergeCell ref="B5:I5"/>
    <mergeCell ref="B1:I1"/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timmins</dc:creator>
  <cp:keywords/>
  <dc:description/>
  <cp:lastModifiedBy>User Services</cp:lastModifiedBy>
  <dcterms:created xsi:type="dcterms:W3CDTF">2000-11-09T13:01:40Z</dcterms:created>
  <dcterms:modified xsi:type="dcterms:W3CDTF">2001-10-10T16:50:56Z</dcterms:modified>
  <cp:category/>
  <cp:version/>
  <cp:contentType/>
  <cp:contentStatus/>
</cp:coreProperties>
</file>